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ra Pakai" sheetId="1" state="visible" r:id="rId3"/>
    <sheet name="Identitas &amp; Periode" sheetId="2" state="visible" r:id="rId4"/>
    <sheet name="Draft RHK &amp; Indikator" sheetId="3" state="visible" r:id="rId5"/>
    <sheet name="Rekap Capaian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<sst xmlns="http://schemas.openxmlformats.org/spreadsheetml/2006/main" count="53" uniqueCount="53">
  <si>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Aplikasi SKP Guru Excel 2026</t>
  </si>
  <si>
    <t xml:space="preserve">Draft RHK, indikator Kuantitas-Kualitas-Waktu, dan hitung capaian sebelum input ke Ruang GTK/e-Kinerja BKN</t>
  </si>
  <si>
    <t xml:space="preserve">PENTING — BACA DULU:</t>
  </si>
  <si>
    <t xml:space="preserve">Aplikasi ini adalah alat bantu DRAFTING/PERENCANAAN OFFLINE. Bukan pengganti Ruang GTK atau e-Kinerja BKN.</t>
  </si>
  <si>
    <t xml:space="preserve">Predikat kinerja resmi tetap ditentukan sistem BKN berdasarkan penilaian atasan &amp; distribusi kurva, bukan hanya persentase capaian.</t>
  </si>
  <si>
    <t xml:space="preserve">Gunakan aplikasi ini untuk menyusun draft sebelum input manual ke sistem, agar RHK dan indikator sudah matang &amp; terukur.</t>
  </si>
  <si>
    <t xml:space="preserve">CARA PAKAI:</t>
  </si>
  <si>
    <t xml:space="preserve">1. Buka sheet "Identitas &amp; Periode" — isi data guru dan periode SKP pada sel kuning.</t>
  </si>
  <si>
    <t xml:space="preserve">2. Buka sheet "Draft RHK &amp; Indikator" — susun RHK, lalu isi indikator Kuantitas, Kualitas (%), dan Waktu (bulan) pada kolom Target.</t>
  </si>
  <si>
    <t xml:space="preserve">3. Setelah pelaksanaan, isi kolom Realisasi. Kolom % Capaian dan Status akan terhitung otomatis.</t>
  </si>
  <si>
    <t xml:space="preserve">4. Buka sheet "Rekap Capaian" untuk melihat ringkasan rata-rata capaian seluruh RHK sebagai bahan evaluasi diri sebelum input resmi.</t>
  </si>
  <si>
    <t xml:space="preserve">5. Gunakan draft ini sebagai acuan saat mengisi RHK dan indikator di Ruang GTK/e-Kinerja BKN agar lebih cepat dan terstruktur.</t>
  </si>
  <si>
    <t xml:space="preserve">KETERANGAN WARNA:</t>
  </si>
  <si>
    <t xml:space="preserve">Kuning = sel input (boleh diedit)</t>
  </si>
  <si>
    <t xml:space="preserve">Putih/font hitam = rumus otomatis (jangan diedit)</t>
  </si>
  <si>
    <t xml:space="preserve">Nama Guru</t>
  </si>
  <si>
    <t xml:space="preserve">Rina Kusumawati, S.Pd.</t>
  </si>
  <si>
    <t xml:space="preserve">NIP</t>
  </si>
  <si>
    <t xml:space="preserve">198703142011012006</t>
  </si>
  <si>
    <t xml:space="preserve">Jabatan</t>
  </si>
  <si>
    <t xml:space="preserve">Guru Ahli Muda</t>
  </si>
  <si>
    <t xml:space="preserve">Unit Kerja</t>
  </si>
  <si>
    <t xml:space="preserve">SMP Negeri 3 Boyolali</t>
  </si>
  <si>
    <t xml:space="preserve">Periode SKP</t>
  </si>
  <si>
    <t xml:space="preserve">1 Januari 2026 s.d. 31 Desember 2026</t>
  </si>
  <si>
    <t xml:space="preserve">Pejabat Penilai (Kepala Sekolah)</t>
  </si>
  <si>
    <t xml:space="preserve">Drs. Bambang Wijaya, M.Pd.</t>
  </si>
  <si>
    <t xml:space="preserve">No</t>
  </si>
  <si>
    <t xml:space="preserve">Rencana Hasil Kerja (RHK)</t>
  </si>
  <si>
    <t xml:space="preserve">Target Kuantitas</t>
  </si>
  <si>
    <t xml:space="preserve">Realisasi Kuantitas</t>
  </si>
  <si>
    <t xml:space="preserve">Target Kualitas (%)</t>
  </si>
  <si>
    <t xml:space="preserve">Realisasi Kualitas (%)</t>
  </si>
  <si>
    <t xml:space="preserve">Target Waktu (bulan)</t>
  </si>
  <si>
    <t xml:space="preserve">Realisasi Waktu (bulan)</t>
  </si>
  <si>
    <t xml:space="preserve">% Capaian Rata-rata</t>
  </si>
  <si>
    <t xml:space="preserve">Status Indikasi</t>
  </si>
  <si>
    <t xml:space="preserve">Melaksanakan proses pembelajaran sesuai RPP dengan pendekatan diferensiasi</t>
  </si>
  <si>
    <t xml:space="preserve">Menyusun modul ajar sesuai capaian pembelajaran fase D</t>
  </si>
  <si>
    <t xml:space="preserve">Melaksanakan asesmen formatif dan sumatif tiap unit pembelajaran</t>
  </si>
  <si>
    <t xml:space="preserve">Membimbing siswa dalam kegiatan proyek P5 tema kewirausahaan</t>
  </si>
  <si>
    <t xml:space="preserve">Mengikuti pengembangan kompetensi (diklat/PMM) minimal 32 JP per tahun</t>
  </si>
  <si>
    <t xml:space="preserve">Rekap Capaian Indikasi SKP</t>
  </si>
  <si>
    <t xml:space="preserve">Ringkasan ini bersifat INDIKASI untuk evaluasi diri, bukan predikat resmi BKN</t>
  </si>
  <si>
    <t xml:space="preserve">Jumlah RHK</t>
  </si>
  <si>
    <t xml:space="preserve">Rata-rata % Capaian Seluruh RHK</t>
  </si>
  <si>
    <t xml:space="preserve">Jumlah RHK Status "Baik/Sesuai Target"</t>
  </si>
  <si>
    <t xml:space="preserve">Jumlah RHK Status "Perlu Perhatian" atau "Perlu Tindak Lanjut"</t>
  </si>
  <si>
    <t xml:space="preserve">Catatan:</t>
  </si>
  <si>
    <t xml:space="preserve">Persentase capaian di atas adalah rata-rata sederhana dari 3 aspek (Kuantitas, Kualitas, Waktu) per RHK.</t>
  </si>
  <si>
    <t xml:space="preserve">Predikat kinerja resmi (Sangat Baik/Baik/Cukup/Kurang/Sangat Kurang) ditetapkan sistem e-Kinerja BKN</t>
  </si>
  <si>
    <t xml:space="preserve">berdasarkan penilaian atasan, observasi, dan distribusi kurva unit kerja — bukan hanya angka capaian ini.</t>
  </si>
  <si>
    <t xml:space="preserve">Gunakan rekap ini sebagai bahan diskusi kinerja dengan atasan, bukan sebagai hasil akhir resmi.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</si>
</sst>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F766E"/>
      <name val="Arial"/>
      <family val="0"/>
      <charset val="1"/>
    </font>
    <font>
      <i val="true"/>
      <sz val="10"/>
      <color rgb="FF475569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i val="true"/>
      <sz val="9"/>
      <color rgb="FF475569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F766E"/>
        <bgColor rgb="FF00808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F766E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BD5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7556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0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3"/>
    </row>
    <row r="4" customFormat="false" ht="15" hidden="false" customHeight="false" outlineLevel="0" collapsed="false">
      <c r="A4" s="4" t="s">
        <v>2</v>
      </c>
    </row>
    <row r="5" customFormat="false" ht="15" hidden="false" customHeight="false" outlineLevel="0" collapsed="false">
      <c r="A5" s="3" t="s">
        <v>3</v>
      </c>
    </row>
    <row r="6" customFormat="false" ht="15" hidden="false" customHeight="false" outlineLevel="0" collapsed="false">
      <c r="A6" s="3" t="s">
        <v>4</v>
      </c>
    </row>
    <row r="7" customFormat="false" ht="15" hidden="false" customHeight="false" outlineLevel="0" collapsed="false">
      <c r="A7" s="3" t="s">
        <v>5</v>
      </c>
    </row>
    <row r="8" customFormat="false" ht="15" hidden="false" customHeight="false" outlineLevel="0" collapsed="false">
      <c r="A8" s="3"/>
    </row>
    <row r="9" customFormat="false" ht="15" hidden="false" customHeight="false" outlineLevel="0" collapsed="false">
      <c r="A9" s="4" t="s">
        <v>6</v>
      </c>
    </row>
    <row r="10" customFormat="false" ht="15" hidden="false" customHeight="false" outlineLevel="0" collapsed="false">
      <c r="A10" s="3" t="s">
        <v>7</v>
      </c>
    </row>
    <row r="11" customFormat="false" ht="15" hidden="false" customHeight="false" outlineLevel="0" collapsed="false">
      <c r="A11" s="3" t="s">
        <v>8</v>
      </c>
    </row>
    <row r="12" customFormat="false" ht="15" hidden="false" customHeight="false" outlineLevel="0" collapsed="false">
      <c r="A12" s="3" t="s">
        <v>9</v>
      </c>
    </row>
    <row r="13" customFormat="false" ht="15" hidden="false" customHeight="false" outlineLevel="0" collapsed="false">
      <c r="A13" s="3" t="s">
        <v>10</v>
      </c>
    </row>
    <row r="14" customFormat="false" ht="15" hidden="false" customHeight="false" outlineLevel="0" collapsed="false">
      <c r="A14" s="3" t="s">
        <v>11</v>
      </c>
    </row>
    <row r="15" customFormat="false" ht="15" hidden="false" customHeight="false" outlineLevel="0" collapsed="false">
      <c r="A15" s="3"/>
    </row>
    <row r="16" customFormat="false" ht="15" hidden="false" customHeight="false" outlineLevel="0" collapsed="false">
      <c r="A16" s="4" t="s">
        <v>12</v>
      </c>
    </row>
    <row r="17" customFormat="false" ht="15" hidden="false" customHeight="false" outlineLevel="0" collapsed="false">
      <c r="A17" s="3" t="s">
        <v>13</v>
      </c>
    </row>
    <row r="18" customFormat="false" ht="15" hidden="false" customHeight="false" outlineLevel="0" collapsed="false">
      <c r="A18" s="3" t="s">
        <v>14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3"/>
    <col collapsed="false" customWidth="true" hidden="false" outlineLevel="0" max="2" min="2" style="0" width="34"/>
  </cols>
  <sheetData>
    <row r="1" customFormat="false" ht="15" hidden="false" customHeight="false" outlineLevel="0" collapsed="false">
      <c r="A1" s="5" t="s">
        <v>15</v>
      </c>
      <c r="B1" s="6" t="s">
        <v>16</v>
      </c>
    </row>
    <row r="2" customFormat="false" ht="15" hidden="false" customHeight="false" outlineLevel="0" collapsed="false">
      <c r="A2" s="5" t="s">
        <v>17</v>
      </c>
      <c r="B2" s="6" t="s">
        <v>18</v>
      </c>
    </row>
    <row r="3" customFormat="false" ht="15" hidden="false" customHeight="false" outlineLevel="0" collapsed="false">
      <c r="A3" s="5" t="s">
        <v>19</v>
      </c>
      <c r="B3" s="6" t="s">
        <v>20</v>
      </c>
    </row>
    <row r="4" customFormat="false" ht="15" hidden="false" customHeight="false" outlineLevel="0" collapsed="false">
      <c r="A4" s="5" t="s">
        <v>21</v>
      </c>
      <c r="B4" s="6" t="s">
        <v>22</v>
      </c>
    </row>
    <row r="5" customFormat="false" ht="15" hidden="false" customHeight="false" outlineLevel="0" collapsed="false">
      <c r="A5" s="5" t="s">
        <v>23</v>
      </c>
      <c r="B5" s="6" t="s">
        <v>24</v>
      </c>
    </row>
    <row r="6" customFormat="false" ht="15" hidden="false" customHeight="false" outlineLevel="0" collapsed="false">
      <c r="A6" s="5" t="s">
        <v>25</v>
      </c>
      <c r="B6" s="6" t="s">
        <v>26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34"/>
    <col collapsed="false" customWidth="true" hidden="false" outlineLevel="0" max="6" min="3" style="0" width="13"/>
    <col collapsed="false" customWidth="true" hidden="false" outlineLevel="0" max="8" min="7" style="0" width="12"/>
    <col collapsed="false" customWidth="true" hidden="false" outlineLevel="0" max="9" min="9" style="0" width="13"/>
    <col collapsed="false" customWidth="true" hidden="false" outlineLevel="0" max="10" min="10" style="0" width="16"/>
  </cols>
  <sheetData>
    <row r="1" customFormat="false" ht="31.5" hidden="false" customHeight="true" outlineLevel="0" collapsed="false">
      <c r="A1" s="7" t="s">
        <v>27</v>
      </c>
      <c r="B1" s="7" t="s">
        <v>28</v>
      </c>
      <c r="C1" s="7" t="s">
        <v>29</v>
      </c>
      <c r="D1" s="7" t="s">
        <v>30</v>
      </c>
      <c r="E1" s="7" t="s">
        <v>31</v>
      </c>
      <c r="F1" s="7" t="s">
        <v>32</v>
      </c>
      <c r="G1" s="7" t="s">
        <v>33</v>
      </c>
      <c r="H1" s="7" t="s">
        <v>34</v>
      </c>
      <c r="I1" s="7" t="s">
        <v>35</v>
      </c>
      <c r="J1" s="7" t="s">
        <v>36</v>
      </c>
    </row>
    <row r="2" customFormat="false" ht="15" hidden="false" customHeight="false" outlineLevel="0" collapsed="false">
      <c r="A2" s="6" t="n">
        <v>1</v>
      </c>
      <c r="B2" s="6" t="s">
        <v>37</v>
      </c>
      <c r="C2" s="6" t="n">
        <v>36</v>
      </c>
      <c r="D2" s="6" t="n">
        <v>34</v>
      </c>
      <c r="E2" s="6" t="n">
        <v>90</v>
      </c>
      <c r="F2" s="6" t="n">
        <v>88</v>
      </c>
      <c r="G2" s="6" t="n">
        <v>12</v>
      </c>
      <c r="H2" s="6" t="n">
        <v>12</v>
      </c>
      <c r="I2" s="8" t="n">
        <f aca="false">AVERAGE(IFERROR(D2/C2,0),IFERROR(F2/E2,0),IFERROR(IF(H2&lt;=G2,1,G2/H2),0))</f>
        <v>0.974074074074074</v>
      </c>
      <c r="J2" s="9" t="str">
        <f aca="false">IF(I2&gt;=1,"Baik/Sesuai Target",IF(I2&gt;=0.9,"Mendekati Target",IF(I2&gt;=0.7,"Perlu Perhatian","Perlu Tindak Lanjut")))</f>
        <v>Mendekati Target</v>
      </c>
    </row>
    <row r="3" customFormat="false" ht="15" hidden="false" customHeight="false" outlineLevel="0" collapsed="false">
      <c r="A3" s="6" t="n">
        <v>2</v>
      </c>
      <c r="B3" s="6" t="s">
        <v>38</v>
      </c>
      <c r="C3" s="6" t="n">
        <v>8</v>
      </c>
      <c r="D3" s="6" t="n">
        <v>8</v>
      </c>
      <c r="E3" s="6" t="n">
        <v>85</v>
      </c>
      <c r="F3" s="6" t="n">
        <v>90</v>
      </c>
      <c r="G3" s="6" t="n">
        <v>10</v>
      </c>
      <c r="H3" s="6" t="n">
        <v>10</v>
      </c>
      <c r="I3" s="8" t="n">
        <f aca="false">AVERAGE(IFERROR(D3/C3,0),IFERROR(F3/E3,0),IFERROR(IF(H3&lt;=G3,1,G3/H3),0))</f>
        <v>1.01960784313725</v>
      </c>
      <c r="J3" s="9" t="str">
        <f aca="false">IF(I3&gt;=1,"Baik/Sesuai Target",IF(I3&gt;=0.9,"Mendekati Target",IF(I3&gt;=0.7,"Perlu Perhatian","Perlu Tindak Lanjut")))</f>
        <v>Baik/Sesuai Target</v>
      </c>
    </row>
    <row r="4" customFormat="false" ht="15" hidden="false" customHeight="false" outlineLevel="0" collapsed="false">
      <c r="A4" s="6" t="n">
        <v>3</v>
      </c>
      <c r="B4" s="6" t="s">
        <v>39</v>
      </c>
      <c r="C4" s="6" t="n">
        <v>24</v>
      </c>
      <c r="D4" s="6" t="n">
        <v>22</v>
      </c>
      <c r="E4" s="6" t="n">
        <v>90</v>
      </c>
      <c r="F4" s="6" t="n">
        <v>85</v>
      </c>
      <c r="G4" s="6" t="n">
        <v>12</v>
      </c>
      <c r="H4" s="6" t="n">
        <v>12</v>
      </c>
      <c r="I4" s="8" t="n">
        <f aca="false">AVERAGE(IFERROR(D4/C4,0),IFERROR(F4/E4,0),IFERROR(IF(H4&lt;=G4,1,G4/H4),0))</f>
        <v>0.953703703703704</v>
      </c>
      <c r="J4" s="9" t="str">
        <f aca="false">IF(I4&gt;=1,"Baik/Sesuai Target",IF(I4&gt;=0.9,"Mendekati Target",IF(I4&gt;=0.7,"Perlu Perhatian","Perlu Tindak Lanjut")))</f>
        <v>Mendekati Target</v>
      </c>
    </row>
    <row r="5" customFormat="false" ht="15" hidden="false" customHeight="false" outlineLevel="0" collapsed="false">
      <c r="A5" s="6" t="n">
        <v>4</v>
      </c>
      <c r="B5" s="6" t="s">
        <v>40</v>
      </c>
      <c r="C5" s="6" t="n">
        <v>2</v>
      </c>
      <c r="D5" s="6" t="n">
        <v>2</v>
      </c>
      <c r="E5" s="6" t="n">
        <v>80</v>
      </c>
      <c r="F5" s="6" t="n">
        <v>82</v>
      </c>
      <c r="G5" s="6" t="n">
        <v>6</v>
      </c>
      <c r="H5" s="6" t="n">
        <v>7</v>
      </c>
      <c r="I5" s="8" t="n">
        <f aca="false">AVERAGE(IFERROR(D5/C5,0),IFERROR(F5/E5,0),IFERROR(IF(H5&lt;=G5,1,G5/H5),0))</f>
        <v>0.960714285714286</v>
      </c>
      <c r="J5" s="9" t="str">
        <f aca="false">IF(I5&gt;=1,"Baik/Sesuai Target",IF(I5&gt;=0.9,"Mendekati Target",IF(I5&gt;=0.7,"Perlu Perhatian","Perlu Tindak Lanjut")))</f>
        <v>Mendekati Target</v>
      </c>
    </row>
    <row r="6" customFormat="false" ht="15" hidden="false" customHeight="false" outlineLevel="0" collapsed="false">
      <c r="A6" s="6" t="n">
        <v>5</v>
      </c>
      <c r="B6" s="6" t="s">
        <v>41</v>
      </c>
      <c r="C6" s="6" t="n">
        <v>32</v>
      </c>
      <c r="D6" s="6" t="n">
        <v>30</v>
      </c>
      <c r="E6" s="6" t="n">
        <v>85</v>
      </c>
      <c r="F6" s="6" t="n">
        <v>88</v>
      </c>
      <c r="G6" s="6" t="n">
        <v>12</v>
      </c>
      <c r="H6" s="6" t="n">
        <v>11</v>
      </c>
      <c r="I6" s="8" t="n">
        <f aca="false">AVERAGE(IFERROR(D6/C6,0),IFERROR(F6/E6,0),IFERROR(IF(H6&lt;=G6,1,G6/H6),0))</f>
        <v>0.99093137254902</v>
      </c>
      <c r="J6" s="9" t="str">
        <f aca="false">IF(I6&gt;=1,"Baik/Sesuai Target",IF(I6&gt;=0.9,"Mendekati Target",IF(I6&gt;=0.7,"Perlu Perhatian","Perlu Tindak Lanjut")))</f>
        <v>Mendekati Target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2"/>
    <col collapsed="false" customWidth="true" hidden="false" outlineLevel="0" max="2" min="2" style="0" width="20"/>
  </cols>
  <sheetData>
    <row r="1" customFormat="false" ht="17.35" hidden="false" customHeight="false" outlineLevel="0" collapsed="false">
      <c r="A1" s="1" t="s">
        <v>42</v>
      </c>
    </row>
    <row r="2" customFormat="false" ht="15" hidden="false" customHeight="false" outlineLevel="0" collapsed="false">
      <c r="A2" s="2" t="s">
        <v>43</v>
      </c>
    </row>
    <row r="4" customFormat="false" ht="15" hidden="false" customHeight="false" outlineLevel="0" collapsed="false">
      <c r="A4" s="10" t="s">
        <v>44</v>
      </c>
      <c r="B4" s="5" t="n">
        <f aca="false">COUNTA('Draft RHK &amp; Indikator'!B2:B6)</f>
        <v>5</v>
      </c>
    </row>
    <row r="5" customFormat="false" ht="15" hidden="false" customHeight="false" outlineLevel="0" collapsed="false">
      <c r="A5" s="10" t="s">
        <v>45</v>
      </c>
      <c r="B5" s="11" t="n">
        <f aca="false">AVERAGE('Draft RHK &amp; Indikator'!I2:I6)</f>
        <v>0.979806255835668</v>
      </c>
    </row>
    <row r="6" customFormat="false" ht="15" hidden="false" customHeight="false" outlineLevel="0" collapsed="false">
      <c r="A6" s="10" t="s">
        <v>46</v>
      </c>
      <c r="B6" s="5" t="n">
        <f aca="false">COUNTIF('Draft RHK &amp; Indikator'!J2:J6,"Baik/Sesuai Target")</f>
        <v>1</v>
      </c>
    </row>
    <row r="7" customFormat="false" ht="15" hidden="false" customHeight="false" outlineLevel="0" collapsed="false">
      <c r="A7" s="10" t="s">
        <v>47</v>
      </c>
      <c r="B7" s="5" t="n">
        <f aca="false">COUNTIF('Draft RHK &amp; Indikator'!J2:J6,"Perlu Perhatian")+COUNTIF('Draft RHK &amp; Indikator'!J2:J6,"Perlu Tindak Lanjut")</f>
        <v>0</v>
      </c>
    </row>
    <row r="9" customFormat="false" ht="15" hidden="false" customHeight="false" outlineLevel="0" collapsed="false">
      <c r="A9" s="4" t="s">
        <v>48</v>
      </c>
    </row>
    <row r="10" customFormat="false" ht="15" hidden="false" customHeight="false" outlineLevel="0" collapsed="false">
      <c r="A10" s="12" t="s">
        <v>49</v>
      </c>
    </row>
    <row r="11" customFormat="false" ht="15" hidden="false" customHeight="false" outlineLevel="0" collapsed="false">
      <c r="A11" s="12" t="s">
        <v>50</v>
      </c>
    </row>
    <row r="12" customFormat="false" ht="15" hidden="false" customHeight="false" outlineLevel="0" collapsed="false">
      <c r="A12" s="12" t="s">
        <v>51</v>
      </c>
    </row>
    <row r="13" customFormat="false" ht="15" hidden="false" customHeight="false" outlineLevel="0" collapsed="false">
      <c r="A13" s="12" t="s">
        <v>52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2026-08-14T05:57:44Z</dcterms:created>
  <dc:creator>openpyxl</dc:creator>
  <dc:description/>
  <dc:language>en-US</dc:language>
  <cp:lastModifiedBy/>
  <dcterms:modified xsi:type="dcterms:W3CDTF">2026-08-14T05:57:44Z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