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 Penjualan" sheetId="1" state="visible" r:id="rId3"/>
    <sheet name="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<sst xmlns="http://schemas.openxmlformats.org/spreadsheetml/2006/main" count="109" uniqueCount="25">
  <si>
    <t xml:space="preserve">Tanggal</t>
  </si>
  <si>
    <t xml:space="preserve">Produk</t>
  </si>
  <si>
    <t xml:space="preserve">Wilayah</t>
  </si>
  <si>
    <t xml:space="preserve">Jumlah</t>
  </si>
  <si>
    <t xml:space="preserve">Harga Satuan</t>
  </si>
  <si>
    <t xml:space="preserve">Total</t>
  </si>
  <si>
    <t xml:space="preserve">Laptop Pro 14</t>
  </si>
  <si>
    <t xml:space="preserve">Jakarta</t>
  </si>
  <si>
    <t xml:space="preserve">Wireless Mouse</t>
  </si>
  <si>
    <t xml:space="preserve">Surabaya</t>
  </si>
  <si>
    <t xml:space="preserve">Makassar</t>
  </si>
  <si>
    <t xml:space="preserve">Monitor 24 inch</t>
  </si>
  <si>
    <t xml:space="preserve">Headset Gaming</t>
  </si>
  <si>
    <t xml:space="preserve">Medan</t>
  </si>
  <si>
    <t xml:space="preserve">Bandung</t>
  </si>
  <si>
    <t xml:space="preserve">Keyboard Mekanik</t>
  </si>
  <si>
    <t xml:space="preserve">Catatan: Data di atas adalah data CONTOH/ILUSTRASI untuk simulasi dashboard. Ganti dengan data penjualan Anda sendiri di sheet ini — Dashboard akan otomatis ter-update.</t>
  </si>
  <si>
    <t xml:space="preserve">Dashboard Penjualan 2026</t>
  </si>
  <si>
    <t xml:space="preserve">Total Penjualan (Rp)</t>
  </si>
  <si>
    <t xml:space="preserve">Total Unit Terjual</t>
  </si>
  <si>
    <t xml:space="preserve">Rata-rata per Transaksi (Rp)</t>
  </si>
  <si>
    <t xml:space="preserve">Jumlah Transaksi</t>
  </si>
  <si>
    <t xml:space="preserve">Penjualan per Produk</t>
  </si>
  <si>
    <t xml:space="preserve">Penjualan per Wilayah</t>
  </si>
  <si>
    <t xml:space="preserve">Produk Terlaris: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</si>
</sst>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"/>
    <numFmt numFmtId="167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8"/>
      <color rgb="FF1E1B4B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2"/>
      <color rgb="FF1E1B4B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4F46E5"/>
        <bgColor rgb="FF333399"/>
      </patternFill>
    </fill>
    <fill>
      <patternFill patternType="solid">
        <fgColor rgb="FF0EA5E9"/>
        <bgColor rgb="FF0891B2"/>
      </patternFill>
    </fill>
    <fill>
      <patternFill patternType="solid">
        <fgColor rgb="FF16A34A"/>
        <bgColor rgb="FF008080"/>
      </patternFill>
    </fill>
    <fill>
      <patternFill patternType="solid">
        <fgColor rgb="FFF59E0B"/>
        <bgColor rgb="FFFFCC00"/>
      </patternFill>
    </fill>
    <fill>
      <patternFill patternType="solid">
        <fgColor rgb="FFE11D48"/>
        <bgColor rgb="FF993366"/>
      </patternFill>
    </fill>
    <fill>
      <patternFill patternType="solid">
        <fgColor rgb="FF0891B2"/>
        <bgColor rgb="FF0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4F46E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E11D48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891B2"/>
      <rgbColor rgb="FFC0C0C0"/>
      <rgbColor rgb="FF878787"/>
      <rgbColor rgb="FF9999FF"/>
      <rgbColor rgb="FF993366"/>
      <rgbColor rgb="FFF9F9F9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EA5E9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59E0B"/>
      <rgbColor rgb="FFFF6600"/>
      <rgbColor rgb="FF6B7280"/>
      <rgbColor rgb="FF4F81BD"/>
      <rgbColor rgb="FF003366"/>
      <rgbColor rgb="FF16A34A"/>
      <rgbColor rgb="FF003300"/>
      <rgbColor rgb="FF333300"/>
      <rgbColor rgb="FF993300"/>
      <rgbColor rgb="FF993366"/>
      <rgbColor rgb="FF333399"/>
      <rgbColor rgb="FF1E1B4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Penjualan per Produk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Dashboard!B8</c:f>
              <c:strCache>
                <c:ptCount val="1"/>
                <c:pt idx="0">
                  <c:v>Total Penjualan (Rp)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Dashboard!$A$9:$A$13</c:f>
              <c:strCache>
                <c:ptCount val="5"/>
                <c:pt idx="0">
                  <c:v>Laptop Pro 14</c:v>
                </c:pt>
                <c:pt idx="1">
                  <c:v>Wireless Mouse</c:v>
                </c:pt>
                <c:pt idx="2">
                  <c:v>Keyboard Mekanik</c:v>
                </c:pt>
                <c:pt idx="3">
                  <c:v>Monitor 24 inch</c:v>
                </c:pt>
                <c:pt idx="4">
                  <c:v>Headset Gaming</c:v>
                </c:pt>
              </c:strCache>
            </c:strRef>
          </c:cat>
          <c:val>
            <c:numRef>
              <c:f>Dashboard!$B$9:$B$13</c:f>
              <c:numCache>
                <c:formatCode>#,##0</c:formatCode>
                <c:ptCount val="5"/>
                <c:pt idx="0">
                  <c:v>1350500000</c:v>
                </c:pt>
                <c:pt idx="1">
                  <c:v>16250000</c:v>
                </c:pt>
                <c:pt idx="2">
                  <c:v>21750000</c:v>
                </c:pt>
                <c:pt idx="3">
                  <c:v>81400000</c:v>
                </c:pt>
                <c:pt idx="4">
                  <c:v>33150000</c:v>
                </c:pt>
              </c:numCache>
            </c:numRef>
          </c:val>
        </c:ser>
        <c:gapWidth val="150"/>
        <c:overlap val="0"/>
        <c:axId val="45074544"/>
        <c:axId val="49464120"/>
      </c:barChart>
      <c:catAx>
        <c:axId val="4507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464120"/>
        <c:crosses val="autoZero"/>
        <c:auto val="1"/>
        <c:lblAlgn val="ctr"/>
        <c:lblOffset val="100"/>
        <c:noMultiLvlLbl val="0"/>
      </c:catAx>
      <c:valAx>
        <c:axId val="4946412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Total (Rp)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07454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Penjualan per Wilayah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Dashboard!E8</c:f>
              <c:strCache>
                <c:ptCount val="1"/>
                <c:pt idx="0">
                  <c:v>Total Penjualan (Rp)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Dashboard!$D$9:$D$13</c:f>
              <c:strCache>
                <c:ptCount val="5"/>
                <c:pt idx="0">
                  <c:v>Jakarta</c:v>
                </c:pt>
                <c:pt idx="1">
                  <c:v>Surabaya</c:v>
                </c:pt>
                <c:pt idx="2">
                  <c:v>Bandung</c:v>
                </c:pt>
                <c:pt idx="3">
                  <c:v>Medan</c:v>
                </c:pt>
                <c:pt idx="4">
                  <c:v>Makassar</c:v>
                </c:pt>
              </c:strCache>
            </c:strRef>
          </c:cat>
          <c:val>
            <c:numRef>
              <c:f>Dashboard!$E$9:$E$13</c:f>
              <c:numCache>
                <c:formatCode>#,##0</c:formatCode>
                <c:ptCount val="5"/>
                <c:pt idx="0">
                  <c:v>456450000</c:v>
                </c:pt>
                <c:pt idx="1">
                  <c:v>256150000</c:v>
                </c:pt>
                <c:pt idx="2">
                  <c:v>36550000</c:v>
                </c:pt>
                <c:pt idx="3">
                  <c:v>315150000</c:v>
                </c:pt>
                <c:pt idx="4">
                  <c:v>438750000</c:v>
                </c:pt>
              </c:numCache>
            </c:numRef>
          </c:val>
        </c:ser>
        <c:gapWidth val="150"/>
        <c:overlap val="0"/>
        <c:axId val="12517961"/>
        <c:axId val="42578507"/>
      </c:barChart>
      <c:catAx>
        <c:axId val="1251796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578507"/>
        <c:crosses val="autoZero"/>
        <c:auto val="1"/>
        <c:lblAlgn val="ctr"/>
        <c:lblOffset val="100"/>
        <c:noMultiLvlLbl val="0"/>
      </c:catAx>
      <c:valAx>
        <c:axId val="425785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Total (Rp)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51796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15</xdr:row>
      <xdr:rowOff>101160</xdr:rowOff>
    </xdr:from>
    <xdr:to>
      <xdr:col>4</xdr:col>
      <xdr:colOff>677160</xdr:colOff>
      <xdr:row>30</xdr:row>
      <xdr:rowOff>123120</xdr:rowOff>
    </xdr:to>
    <xdr:graphicFrame>
      <xdr:nvGraphicFramePr>
        <xdr:cNvPr id="0" name="Chart 1"/>
        <xdr:cNvGraphicFramePr/>
      </xdr:nvGraphicFramePr>
      <xdr:xfrm>
        <a:off x="0" y="340056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15</xdr:row>
      <xdr:rowOff>101160</xdr:rowOff>
    </xdr:from>
    <xdr:to>
      <xdr:col>8</xdr:col>
      <xdr:colOff>604800</xdr:colOff>
      <xdr:row>30</xdr:row>
      <xdr:rowOff>123120</xdr:rowOff>
    </xdr:to>
    <xdr:graphicFrame>
      <xdr:nvGraphicFramePr>
        <xdr:cNvPr id="1" name="Chart 2"/>
        <xdr:cNvGraphicFramePr/>
      </xdr:nvGraphicFramePr>
      <xdr:xfrm>
        <a:off x="3171960" y="340056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DataPenjualan" displayName="DataPenjualan" ref="A1:F41" headerRowCount="1" totalsRowCount="0" totalsRowShown="0">
  <autoFilter ref="A1:F41"/>
  <tableColumns count="6">
    <tableColumn id="1" name="Tanggal"/>
    <tableColumn id="2" name="Produk"/>
    <tableColumn id="3" name="Wilayah"/>
    <tableColumn id="4" name="Jumlah"/>
    <tableColumn id="5" name="Harga Satuan"/>
    <tableColumn id="6" name="Total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2" t="n">
        <v>46031</v>
      </c>
      <c r="B2" s="3" t="s">
        <v>6</v>
      </c>
      <c r="C2" s="3" t="s">
        <v>7</v>
      </c>
      <c r="D2" s="0" t="n">
        <v>12</v>
      </c>
      <c r="E2" s="4" t="n">
        <v>18500000</v>
      </c>
      <c r="F2" s="4" t="n">
        <f aca="false">D2*E2</f>
        <v>222000000</v>
      </c>
    </row>
    <row r="3" customFormat="false" ht="15" hidden="false" customHeight="false" outlineLevel="0" collapsed="false">
      <c r="A3" s="2" t="n">
        <v>46046</v>
      </c>
      <c r="B3" s="3" t="s">
        <v>8</v>
      </c>
      <c r="C3" s="3" t="s">
        <v>9</v>
      </c>
      <c r="D3" s="0" t="n">
        <v>3</v>
      </c>
      <c r="E3" s="4" t="n">
        <v>250000</v>
      </c>
      <c r="F3" s="4" t="n">
        <f aca="false">D3*E3</f>
        <v>750000</v>
      </c>
    </row>
    <row r="4" customFormat="false" ht="15" hidden="false" customHeight="false" outlineLevel="0" collapsed="false">
      <c r="A4" s="2" t="n">
        <v>46041</v>
      </c>
      <c r="B4" s="3" t="s">
        <v>6</v>
      </c>
      <c r="C4" s="3" t="s">
        <v>10</v>
      </c>
      <c r="D4" s="0" t="n">
        <v>2</v>
      </c>
      <c r="E4" s="4" t="n">
        <v>18500000</v>
      </c>
      <c r="F4" s="4" t="n">
        <f aca="false">D4*E4</f>
        <v>37000000</v>
      </c>
    </row>
    <row r="5" customFormat="false" ht="15" hidden="false" customHeight="false" outlineLevel="0" collapsed="false">
      <c r="A5" s="2" t="n">
        <v>46025</v>
      </c>
      <c r="B5" s="3" t="s">
        <v>11</v>
      </c>
      <c r="C5" s="3" t="s">
        <v>7</v>
      </c>
      <c r="D5" s="0" t="n">
        <v>1</v>
      </c>
      <c r="E5" s="4" t="n">
        <v>2200000</v>
      </c>
      <c r="F5" s="4" t="n">
        <f aca="false">D5*E5</f>
        <v>2200000</v>
      </c>
    </row>
    <row r="6" customFormat="false" ht="15" hidden="false" customHeight="false" outlineLevel="0" collapsed="false">
      <c r="A6" s="2" t="n">
        <v>46042</v>
      </c>
      <c r="B6" s="3" t="s">
        <v>8</v>
      </c>
      <c r="C6" s="3" t="s">
        <v>9</v>
      </c>
      <c r="D6" s="0" t="n">
        <v>9</v>
      </c>
      <c r="E6" s="4" t="n">
        <v>250000</v>
      </c>
      <c r="F6" s="4" t="n">
        <f aca="false">D6*E6</f>
        <v>2250000</v>
      </c>
    </row>
    <row r="7" customFormat="false" ht="15" hidden="false" customHeight="false" outlineLevel="0" collapsed="false">
      <c r="A7" s="2" t="n">
        <v>46076</v>
      </c>
      <c r="B7" s="3" t="s">
        <v>6</v>
      </c>
      <c r="C7" s="3" t="s">
        <v>10</v>
      </c>
      <c r="D7" s="0" t="n">
        <v>4</v>
      </c>
      <c r="E7" s="4" t="n">
        <v>18500000</v>
      </c>
      <c r="F7" s="4" t="n">
        <f aca="false">D7*E7</f>
        <v>74000000</v>
      </c>
    </row>
    <row r="8" customFormat="false" ht="15" hidden="false" customHeight="false" outlineLevel="0" collapsed="false">
      <c r="A8" s="2" t="n">
        <v>46068</v>
      </c>
      <c r="B8" s="3" t="s">
        <v>12</v>
      </c>
      <c r="C8" s="3" t="s">
        <v>13</v>
      </c>
      <c r="D8" s="0" t="n">
        <v>4</v>
      </c>
      <c r="E8" s="4" t="n">
        <v>850000</v>
      </c>
      <c r="F8" s="4" t="n">
        <f aca="false">D8*E8</f>
        <v>3400000</v>
      </c>
    </row>
    <row r="9" customFormat="false" ht="15" hidden="false" customHeight="false" outlineLevel="0" collapsed="false">
      <c r="A9" s="2" t="n">
        <v>46078</v>
      </c>
      <c r="B9" s="3" t="s">
        <v>12</v>
      </c>
      <c r="C9" s="3" t="s">
        <v>14</v>
      </c>
      <c r="D9" s="0" t="n">
        <v>1</v>
      </c>
      <c r="E9" s="4" t="n">
        <v>850000</v>
      </c>
      <c r="F9" s="4" t="n">
        <f aca="false">D9*E9</f>
        <v>850000</v>
      </c>
    </row>
    <row r="10" customFormat="false" ht="15" hidden="false" customHeight="false" outlineLevel="0" collapsed="false">
      <c r="A10" s="2" t="n">
        <v>46062</v>
      </c>
      <c r="B10" s="3" t="s">
        <v>8</v>
      </c>
      <c r="C10" s="3" t="s">
        <v>13</v>
      </c>
      <c r="D10" s="0" t="n">
        <v>6</v>
      </c>
      <c r="E10" s="4" t="n">
        <v>250000</v>
      </c>
      <c r="F10" s="4" t="n">
        <f aca="false">D10*E10</f>
        <v>1500000</v>
      </c>
    </row>
    <row r="11" customFormat="false" ht="15" hidden="false" customHeight="false" outlineLevel="0" collapsed="false">
      <c r="A11" s="2" t="n">
        <v>46057</v>
      </c>
      <c r="B11" s="3" t="s">
        <v>8</v>
      </c>
      <c r="C11" s="3" t="s">
        <v>9</v>
      </c>
      <c r="D11" s="0" t="n">
        <v>6</v>
      </c>
      <c r="E11" s="4" t="n">
        <v>250000</v>
      </c>
      <c r="F11" s="4" t="n">
        <f aca="false">D11*E11</f>
        <v>1500000</v>
      </c>
    </row>
    <row r="12" customFormat="false" ht="15" hidden="false" customHeight="false" outlineLevel="0" collapsed="false">
      <c r="A12" s="2" t="n">
        <v>46093</v>
      </c>
      <c r="B12" s="3" t="s">
        <v>6</v>
      </c>
      <c r="C12" s="3" t="s">
        <v>13</v>
      </c>
      <c r="D12" s="0" t="n">
        <v>2</v>
      </c>
      <c r="E12" s="4" t="n">
        <v>18500000</v>
      </c>
      <c r="F12" s="4" t="n">
        <f aca="false">D12*E12</f>
        <v>37000000</v>
      </c>
    </row>
    <row r="13" customFormat="false" ht="15" hidden="false" customHeight="false" outlineLevel="0" collapsed="false">
      <c r="A13" s="2" t="n">
        <v>46107</v>
      </c>
      <c r="B13" s="3" t="s">
        <v>15</v>
      </c>
      <c r="C13" s="3" t="s">
        <v>10</v>
      </c>
      <c r="D13" s="0" t="n">
        <v>5</v>
      </c>
      <c r="E13" s="4" t="n">
        <v>750000</v>
      </c>
      <c r="F13" s="4" t="n">
        <f aca="false">D13*E13</f>
        <v>3750000</v>
      </c>
    </row>
    <row r="14" customFormat="false" ht="15" hidden="false" customHeight="false" outlineLevel="0" collapsed="false">
      <c r="A14" s="2" t="n">
        <v>46085</v>
      </c>
      <c r="B14" s="3" t="s">
        <v>6</v>
      </c>
      <c r="C14" s="3" t="s">
        <v>13</v>
      </c>
      <c r="D14" s="0" t="n">
        <v>9</v>
      </c>
      <c r="E14" s="4" t="n">
        <v>18500000</v>
      </c>
      <c r="F14" s="4" t="n">
        <f aca="false">D14*E14</f>
        <v>166500000</v>
      </c>
    </row>
    <row r="15" customFormat="false" ht="15" hidden="false" customHeight="false" outlineLevel="0" collapsed="false">
      <c r="A15" s="2" t="n">
        <v>46091</v>
      </c>
      <c r="B15" s="3" t="s">
        <v>11</v>
      </c>
      <c r="C15" s="3" t="s">
        <v>7</v>
      </c>
      <c r="D15" s="0" t="n">
        <v>9</v>
      </c>
      <c r="E15" s="4" t="n">
        <v>2200000</v>
      </c>
      <c r="F15" s="4" t="n">
        <f aca="false">D15*E15</f>
        <v>19800000</v>
      </c>
    </row>
    <row r="16" customFormat="false" ht="15" hidden="false" customHeight="false" outlineLevel="0" collapsed="false">
      <c r="A16" s="2" t="n">
        <v>46088</v>
      </c>
      <c r="B16" s="3" t="s">
        <v>12</v>
      </c>
      <c r="C16" s="3" t="s">
        <v>14</v>
      </c>
      <c r="D16" s="0" t="n">
        <v>10</v>
      </c>
      <c r="E16" s="4" t="n">
        <v>850000</v>
      </c>
      <c r="F16" s="4" t="n">
        <f aca="false">D16*E16</f>
        <v>8500000</v>
      </c>
    </row>
    <row r="17" customFormat="false" ht="15" hidden="false" customHeight="false" outlineLevel="0" collapsed="false">
      <c r="A17" s="2" t="n">
        <v>46120</v>
      </c>
      <c r="B17" s="3" t="s">
        <v>6</v>
      </c>
      <c r="C17" s="3" t="s">
        <v>7</v>
      </c>
      <c r="D17" s="0" t="n">
        <v>11</v>
      </c>
      <c r="E17" s="4" t="n">
        <v>18500000</v>
      </c>
      <c r="F17" s="4" t="n">
        <f aca="false">D17*E17</f>
        <v>203500000</v>
      </c>
    </row>
    <row r="18" customFormat="false" ht="15" hidden="false" customHeight="false" outlineLevel="0" collapsed="false">
      <c r="A18" s="2" t="n">
        <v>46140</v>
      </c>
      <c r="B18" s="3" t="s">
        <v>15</v>
      </c>
      <c r="C18" s="3" t="s">
        <v>7</v>
      </c>
      <c r="D18" s="0" t="n">
        <v>4</v>
      </c>
      <c r="E18" s="4" t="n">
        <v>750000</v>
      </c>
      <c r="F18" s="4" t="n">
        <f aca="false">D18*E18</f>
        <v>3000000</v>
      </c>
    </row>
    <row r="19" customFormat="false" ht="15" hidden="false" customHeight="false" outlineLevel="0" collapsed="false">
      <c r="A19" s="2" t="n">
        <v>46127</v>
      </c>
      <c r="B19" s="3" t="s">
        <v>6</v>
      </c>
      <c r="C19" s="3" t="s">
        <v>13</v>
      </c>
      <c r="D19" s="0" t="n">
        <v>5</v>
      </c>
      <c r="E19" s="4" t="n">
        <v>18500000</v>
      </c>
      <c r="F19" s="4" t="n">
        <f aca="false">D19*E19</f>
        <v>92500000</v>
      </c>
    </row>
    <row r="20" customFormat="false" ht="15" hidden="false" customHeight="false" outlineLevel="0" collapsed="false">
      <c r="A20" s="2" t="n">
        <v>46124</v>
      </c>
      <c r="B20" s="3" t="s">
        <v>15</v>
      </c>
      <c r="C20" s="3" t="s">
        <v>9</v>
      </c>
      <c r="D20" s="0" t="n">
        <v>6</v>
      </c>
      <c r="E20" s="4" t="n">
        <v>750000</v>
      </c>
      <c r="F20" s="4" t="n">
        <f aca="false">D20*E20</f>
        <v>4500000</v>
      </c>
    </row>
    <row r="21" customFormat="false" ht="15" hidden="false" customHeight="false" outlineLevel="0" collapsed="false">
      <c r="A21" s="2" t="n">
        <v>46134</v>
      </c>
      <c r="B21" s="3" t="s">
        <v>8</v>
      </c>
      <c r="C21" s="3" t="s">
        <v>14</v>
      </c>
      <c r="D21" s="0" t="n">
        <v>12</v>
      </c>
      <c r="E21" s="4" t="n">
        <v>250000</v>
      </c>
      <c r="F21" s="4" t="n">
        <f aca="false">D21*E21</f>
        <v>3000000</v>
      </c>
    </row>
    <row r="22" customFormat="false" ht="15" hidden="false" customHeight="false" outlineLevel="0" collapsed="false">
      <c r="A22" s="2" t="n">
        <v>46148</v>
      </c>
      <c r="B22" s="3" t="s">
        <v>6</v>
      </c>
      <c r="C22" s="3" t="s">
        <v>10</v>
      </c>
      <c r="D22" s="0" t="n">
        <v>11</v>
      </c>
      <c r="E22" s="4" t="n">
        <v>18500000</v>
      </c>
      <c r="F22" s="4" t="n">
        <f aca="false">D22*E22</f>
        <v>203500000</v>
      </c>
    </row>
    <row r="23" customFormat="false" ht="15" hidden="false" customHeight="false" outlineLevel="0" collapsed="false">
      <c r="A23" s="2" t="n">
        <v>46157</v>
      </c>
      <c r="B23" s="3" t="s">
        <v>12</v>
      </c>
      <c r="C23" s="3" t="s">
        <v>9</v>
      </c>
      <c r="D23" s="0" t="n">
        <v>3</v>
      </c>
      <c r="E23" s="4" t="n">
        <v>850000</v>
      </c>
      <c r="F23" s="4" t="n">
        <f aca="false">D23*E23</f>
        <v>2550000</v>
      </c>
    </row>
    <row r="24" customFormat="false" ht="15" hidden="false" customHeight="false" outlineLevel="0" collapsed="false">
      <c r="A24" s="2" t="n">
        <v>46165</v>
      </c>
      <c r="B24" s="3" t="s">
        <v>11</v>
      </c>
      <c r="C24" s="3" t="s">
        <v>14</v>
      </c>
      <c r="D24" s="0" t="n">
        <v>11</v>
      </c>
      <c r="E24" s="4" t="n">
        <v>2200000</v>
      </c>
      <c r="F24" s="4" t="n">
        <f aca="false">D24*E24</f>
        <v>24200000</v>
      </c>
    </row>
    <row r="25" customFormat="false" ht="15" hidden="false" customHeight="false" outlineLevel="0" collapsed="false">
      <c r="A25" s="2" t="n">
        <v>46153</v>
      </c>
      <c r="B25" s="3" t="s">
        <v>12</v>
      </c>
      <c r="C25" s="3" t="s">
        <v>9</v>
      </c>
      <c r="D25" s="0" t="n">
        <v>11</v>
      </c>
      <c r="E25" s="4" t="n">
        <v>850000</v>
      </c>
      <c r="F25" s="4" t="n">
        <f aca="false">D25*E25</f>
        <v>9350000</v>
      </c>
    </row>
    <row r="26" customFormat="false" ht="15" hidden="false" customHeight="false" outlineLevel="0" collapsed="false">
      <c r="A26" s="2" t="n">
        <v>46168</v>
      </c>
      <c r="B26" s="3" t="s">
        <v>6</v>
      </c>
      <c r="C26" s="3" t="s">
        <v>9</v>
      </c>
      <c r="D26" s="0" t="n">
        <v>1</v>
      </c>
      <c r="E26" s="4" t="n">
        <v>18500000</v>
      </c>
      <c r="F26" s="4" t="n">
        <f aca="false">D26*E26</f>
        <v>18500000</v>
      </c>
    </row>
    <row r="27" customFormat="false" ht="15" hidden="false" customHeight="false" outlineLevel="0" collapsed="false">
      <c r="A27" s="2" t="n">
        <v>46176</v>
      </c>
      <c r="B27" s="3" t="s">
        <v>15</v>
      </c>
      <c r="C27" s="3" t="s">
        <v>13</v>
      </c>
      <c r="D27" s="0" t="n">
        <v>5</v>
      </c>
      <c r="E27" s="4" t="n">
        <v>750000</v>
      </c>
      <c r="F27" s="4" t="n">
        <f aca="false">D27*E27</f>
        <v>3750000</v>
      </c>
    </row>
    <row r="28" customFormat="false" ht="15" hidden="false" customHeight="false" outlineLevel="0" collapsed="false">
      <c r="A28" s="2" t="n">
        <v>46184</v>
      </c>
      <c r="B28" s="3" t="s">
        <v>8</v>
      </c>
      <c r="C28" s="3" t="s">
        <v>10</v>
      </c>
      <c r="D28" s="0" t="n">
        <v>12</v>
      </c>
      <c r="E28" s="4" t="n">
        <v>250000</v>
      </c>
      <c r="F28" s="4" t="n">
        <f aca="false">D28*E28</f>
        <v>3000000</v>
      </c>
    </row>
    <row r="29" customFormat="false" ht="15" hidden="false" customHeight="false" outlineLevel="0" collapsed="false">
      <c r="A29" s="2" t="n">
        <v>46194</v>
      </c>
      <c r="B29" s="3" t="s">
        <v>8</v>
      </c>
      <c r="C29" s="3" t="s">
        <v>13</v>
      </c>
      <c r="D29" s="0" t="n">
        <v>7</v>
      </c>
      <c r="E29" s="4" t="n">
        <v>250000</v>
      </c>
      <c r="F29" s="4" t="n">
        <f aca="false">D29*E29</f>
        <v>1750000</v>
      </c>
    </row>
    <row r="30" customFormat="false" ht="15" hidden="false" customHeight="false" outlineLevel="0" collapsed="false">
      <c r="A30" s="2" t="n">
        <v>46178</v>
      </c>
      <c r="B30" s="3" t="s">
        <v>11</v>
      </c>
      <c r="C30" s="3" t="s">
        <v>9</v>
      </c>
      <c r="D30" s="0" t="n">
        <v>5</v>
      </c>
      <c r="E30" s="4" t="n">
        <v>2200000</v>
      </c>
      <c r="F30" s="4" t="n">
        <f aca="false">D30*E30</f>
        <v>11000000</v>
      </c>
    </row>
    <row r="31" customFormat="false" ht="15" hidden="false" customHeight="false" outlineLevel="0" collapsed="false">
      <c r="A31" s="2" t="n">
        <v>46182</v>
      </c>
      <c r="B31" s="3" t="s">
        <v>8</v>
      </c>
      <c r="C31" s="3" t="s">
        <v>10</v>
      </c>
      <c r="D31" s="0" t="n">
        <v>9</v>
      </c>
      <c r="E31" s="4" t="n">
        <v>250000</v>
      </c>
      <c r="F31" s="4" t="n">
        <f aca="false">D31*E31</f>
        <v>2250000</v>
      </c>
    </row>
    <row r="32" customFormat="false" ht="15" hidden="false" customHeight="false" outlineLevel="0" collapsed="false">
      <c r="A32" s="2" t="n">
        <v>46216</v>
      </c>
      <c r="B32" s="3" t="s">
        <v>12</v>
      </c>
      <c r="C32" s="3" t="s">
        <v>13</v>
      </c>
      <c r="D32" s="0" t="n">
        <v>10</v>
      </c>
      <c r="E32" s="4" t="n">
        <v>850000</v>
      </c>
      <c r="F32" s="4" t="n">
        <f aca="false">D32*E32</f>
        <v>8500000</v>
      </c>
    </row>
    <row r="33" customFormat="false" ht="15" hidden="false" customHeight="false" outlineLevel="0" collapsed="false">
      <c r="A33" s="2" t="n">
        <v>46220</v>
      </c>
      <c r="B33" s="3" t="s">
        <v>15</v>
      </c>
      <c r="C33" s="3" t="s">
        <v>9</v>
      </c>
      <c r="D33" s="0" t="n">
        <v>3</v>
      </c>
      <c r="E33" s="4" t="n">
        <v>750000</v>
      </c>
      <c r="F33" s="4" t="n">
        <f aca="false">D33*E33</f>
        <v>2250000</v>
      </c>
    </row>
    <row r="34" customFormat="false" ht="15" hidden="false" customHeight="false" outlineLevel="0" collapsed="false">
      <c r="A34" s="2" t="n">
        <v>46231</v>
      </c>
      <c r="B34" s="3" t="s">
        <v>11</v>
      </c>
      <c r="C34" s="3" t="s">
        <v>7</v>
      </c>
      <c r="D34" s="0" t="n">
        <v>1</v>
      </c>
      <c r="E34" s="4" t="n">
        <v>2200000</v>
      </c>
      <c r="F34" s="4" t="n">
        <f aca="false">D34*E34</f>
        <v>2200000</v>
      </c>
    </row>
    <row r="35" customFormat="false" ht="15" hidden="false" customHeight="false" outlineLevel="0" collapsed="false">
      <c r="A35" s="2" t="n">
        <v>46209</v>
      </c>
      <c r="B35" s="3" t="s">
        <v>6</v>
      </c>
      <c r="C35" s="3" t="s">
        <v>9</v>
      </c>
      <c r="D35" s="0" t="n">
        <v>11</v>
      </c>
      <c r="E35" s="4" t="n">
        <v>18500000</v>
      </c>
      <c r="F35" s="4" t="n">
        <f aca="false">D35*E35</f>
        <v>203500000</v>
      </c>
    </row>
    <row r="36" customFormat="false" ht="15" hidden="false" customHeight="false" outlineLevel="0" collapsed="false">
      <c r="A36" s="2" t="n">
        <v>46216</v>
      </c>
      <c r="B36" s="3" t="s">
        <v>11</v>
      </c>
      <c r="C36" s="3" t="s">
        <v>10</v>
      </c>
      <c r="D36" s="0" t="n">
        <v>2</v>
      </c>
      <c r="E36" s="4" t="n">
        <v>2200000</v>
      </c>
      <c r="F36" s="4" t="n">
        <f aca="false">D36*E36</f>
        <v>4400000</v>
      </c>
    </row>
    <row r="37" customFormat="false" ht="15" hidden="false" customHeight="false" outlineLevel="0" collapsed="false">
      <c r="A37" s="2" t="n">
        <v>46251</v>
      </c>
      <c r="B37" s="3" t="s">
        <v>11</v>
      </c>
      <c r="C37" s="3" t="s">
        <v>10</v>
      </c>
      <c r="D37" s="0" t="n">
        <v>8</v>
      </c>
      <c r="E37" s="4" t="n">
        <v>2200000</v>
      </c>
      <c r="F37" s="4" t="n">
        <f aca="false">D37*E37</f>
        <v>17600000</v>
      </c>
    </row>
    <row r="38" customFormat="false" ht="15" hidden="false" customHeight="false" outlineLevel="0" collapsed="false">
      <c r="A38" s="2" t="n">
        <v>46256</v>
      </c>
      <c r="B38" s="3" t="s">
        <v>15</v>
      </c>
      <c r="C38" s="3" t="s">
        <v>10</v>
      </c>
      <c r="D38" s="0" t="n">
        <v>1</v>
      </c>
      <c r="E38" s="4" t="n">
        <v>750000</v>
      </c>
      <c r="F38" s="4" t="n">
        <f aca="false">D38*E38</f>
        <v>750000</v>
      </c>
    </row>
    <row r="39" customFormat="false" ht="15" hidden="false" customHeight="false" outlineLevel="0" collapsed="false">
      <c r="A39" s="2" t="n">
        <v>46259</v>
      </c>
      <c r="B39" s="3" t="s">
        <v>6</v>
      </c>
      <c r="C39" s="3" t="s">
        <v>10</v>
      </c>
      <c r="D39" s="0" t="n">
        <v>5</v>
      </c>
      <c r="E39" s="4" t="n">
        <v>18500000</v>
      </c>
      <c r="F39" s="4" t="n">
        <f aca="false">D39*E39</f>
        <v>92500000</v>
      </c>
    </row>
    <row r="40" customFormat="false" ht="15" hidden="false" customHeight="false" outlineLevel="0" collapsed="false">
      <c r="A40" s="2" t="n">
        <v>46248</v>
      </c>
      <c r="B40" s="3" t="s">
        <v>15</v>
      </c>
      <c r="C40" s="3" t="s">
        <v>7</v>
      </c>
      <c r="D40" s="0" t="n">
        <v>5</v>
      </c>
      <c r="E40" s="4" t="n">
        <v>750000</v>
      </c>
      <c r="F40" s="4" t="n">
        <f aca="false">D40*E40</f>
        <v>3750000</v>
      </c>
    </row>
    <row r="41" customFormat="false" ht="15" hidden="false" customHeight="false" outlineLevel="0" collapsed="false">
      <c r="A41" s="2" t="n">
        <v>46258</v>
      </c>
      <c r="B41" s="3" t="s">
        <v>8</v>
      </c>
      <c r="C41" s="3" t="s">
        <v>13</v>
      </c>
      <c r="D41" s="0" t="n">
        <v>1</v>
      </c>
      <c r="E41" s="4" t="n">
        <v>250000</v>
      </c>
      <c r="F41" s="4" t="n">
        <f aca="false">D41*E41</f>
        <v>250000</v>
      </c>
    </row>
    <row r="43" customFormat="false" ht="15" hidden="false" customHeight="false" outlineLevel="0" collapsed="false">
      <c r="A43" s="5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0"/>
    <col collapsed="false" customWidth="true" hidden="false" outlineLevel="0" max="3" min="3" style="0" width="3"/>
    <col collapsed="false" customWidth="true" hidden="false" outlineLevel="0" max="4" min="4" style="0" width="22"/>
    <col collapsed="false" customWidth="true" hidden="false" outlineLevel="0" max="5" min="5" style="0" width="20"/>
  </cols>
  <sheetData>
    <row r="1" customFormat="false" ht="22.05" hidden="false" customHeight="false" outlineLevel="0" collapsed="false">
      <c r="A1" s="6" t="s">
        <v>17</v>
      </c>
      <c r="B1" s="6"/>
      <c r="C1" s="6"/>
      <c r="D1" s="6"/>
      <c r="E1" s="6"/>
      <c r="F1" s="6"/>
    </row>
    <row r="2" customFormat="false" ht="15" hidden="false" customHeight="false" outlineLevel="0" collapsed="false">
      <c r="A2" s="7" t="str">
        <f aca="true">CONCATENATE("Update terakhir: ",TEXT(TODAY(),"DD MMMM YYYY"))</f>
        <v>Update terakhir: 10 August 2026</v>
      </c>
      <c r="B2" s="7"/>
      <c r="C2" s="7"/>
      <c r="D2" s="7"/>
      <c r="E2" s="7"/>
      <c r="F2" s="7"/>
    </row>
    <row r="4" customFormat="false" ht="30" hidden="false" customHeight="true" outlineLevel="0" collapsed="false">
      <c r="A4" s="8" t="s">
        <v>18</v>
      </c>
      <c r="B4" s="9" t="s">
        <v>19</v>
      </c>
      <c r="C4" s="10" t="s">
        <v>20</v>
      </c>
      <c r="D4" s="11" t="s">
        <v>21</v>
      </c>
    </row>
    <row r="5" customFormat="false" ht="27.75" hidden="false" customHeight="true" outlineLevel="0" collapsed="false">
      <c r="A5" s="12" t="n">
        <f aca="false">SUM('Data Penjualan'!F2:F41)</f>
        <v>1503050000</v>
      </c>
      <c r="B5" s="13" t="n">
        <f aca="false">SUM('Data Penjualan'!D2:D41)</f>
        <v>243</v>
      </c>
      <c r="C5" s="14" t="n">
        <f aca="false">AVERAGE('Data Penjualan'!F2:F41)</f>
        <v>37576250</v>
      </c>
      <c r="D5" s="15" t="n">
        <f aca="false">COUNTA('Data Penjualan'!A2:A41)</f>
        <v>40</v>
      </c>
    </row>
    <row r="7" customFormat="false" ht="15" hidden="false" customHeight="false" outlineLevel="0" collapsed="false">
      <c r="A7" s="16" t="s">
        <v>22</v>
      </c>
      <c r="D7" s="16" t="s">
        <v>23</v>
      </c>
    </row>
    <row r="8" customFormat="false" ht="15" hidden="false" customHeight="false" outlineLevel="0" collapsed="false">
      <c r="A8" s="17" t="s">
        <v>1</v>
      </c>
      <c r="B8" s="17" t="s">
        <v>18</v>
      </c>
      <c r="D8" s="18" t="s">
        <v>2</v>
      </c>
      <c r="E8" s="18" t="s">
        <v>18</v>
      </c>
    </row>
    <row r="9" customFormat="false" ht="15" hidden="false" customHeight="false" outlineLevel="0" collapsed="false">
      <c r="A9" s="0" t="s">
        <v>6</v>
      </c>
      <c r="B9" s="4" t="n">
        <f aca="false">SUMIFS('Data Penjualan'!F:F,'Data Penjualan'!B:B,A9)</f>
        <v>1350500000</v>
      </c>
      <c r="D9" s="3" t="s">
        <v>7</v>
      </c>
      <c r="E9" s="4" t="n">
        <f aca="false">SUMIFS('Data Penjualan'!F:F,'Data Penjualan'!C:C,D9)</f>
        <v>456450000</v>
      </c>
    </row>
    <row r="10" customFormat="false" ht="15" hidden="false" customHeight="false" outlineLevel="0" collapsed="false">
      <c r="A10" s="0" t="s">
        <v>8</v>
      </c>
      <c r="B10" s="4" t="n">
        <f aca="false">SUMIFS('Data Penjualan'!F:F,'Data Penjualan'!B:B,A10)</f>
        <v>16250000</v>
      </c>
      <c r="D10" s="3" t="s">
        <v>9</v>
      </c>
      <c r="E10" s="4" t="n">
        <f aca="false">SUMIFS('Data Penjualan'!F:F,'Data Penjualan'!C:C,D10)</f>
        <v>256150000</v>
      </c>
    </row>
    <row r="11" customFormat="false" ht="15" hidden="false" customHeight="false" outlineLevel="0" collapsed="false">
      <c r="A11" s="0" t="s">
        <v>15</v>
      </c>
      <c r="B11" s="4" t="n">
        <f aca="false">SUMIFS('Data Penjualan'!F:F,'Data Penjualan'!B:B,A11)</f>
        <v>21750000</v>
      </c>
      <c r="D11" s="3" t="s">
        <v>14</v>
      </c>
      <c r="E11" s="4" t="n">
        <f aca="false">SUMIFS('Data Penjualan'!F:F,'Data Penjualan'!C:C,D11)</f>
        <v>36550000</v>
      </c>
    </row>
    <row r="12" customFormat="false" ht="15" hidden="false" customHeight="false" outlineLevel="0" collapsed="false">
      <c r="A12" s="0" t="s">
        <v>11</v>
      </c>
      <c r="B12" s="4" t="n">
        <f aca="false">SUMIFS('Data Penjualan'!F:F,'Data Penjualan'!B:B,A12)</f>
        <v>81400000</v>
      </c>
      <c r="D12" s="3" t="s">
        <v>13</v>
      </c>
      <c r="E12" s="4" t="n">
        <f aca="false">SUMIFS('Data Penjualan'!F:F,'Data Penjualan'!C:C,D12)</f>
        <v>315150000</v>
      </c>
    </row>
    <row r="13" customFormat="false" ht="15" hidden="false" customHeight="false" outlineLevel="0" collapsed="false">
      <c r="A13" s="0" t="s">
        <v>12</v>
      </c>
      <c r="B13" s="4" t="n">
        <f aca="false">SUMIFS('Data Penjualan'!F:F,'Data Penjualan'!B:B,A13)</f>
        <v>33150000</v>
      </c>
      <c r="D13" s="3" t="s">
        <v>10</v>
      </c>
      <c r="E13" s="4" t="n">
        <f aca="false">SUMIFS('Data Penjualan'!F:F,'Data Penjualan'!C:C,D13)</f>
        <v>438750000</v>
      </c>
    </row>
    <row r="15" customFormat="false" ht="15" hidden="false" customHeight="false" outlineLevel="0" collapsed="false">
      <c r="A15" s="19" t="s">
        <v>24</v>
      </c>
      <c r="B15" s="20" t="str">
        <f aca="false">INDEX(A9:A13,MATCH(MAX(B9:B13),B9:B13,0))</f>
        <v>Laptop Pro 14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2026-08-10T05:43:32Z</dcterms:created>
  <dc:creator>openpyxl</dc:creator>
  <dc:description/>
  <dc:language>en-US</dc:language>
  <cp:lastModifiedBy/>
  <dcterms:modified xsi:type="dcterms:W3CDTF">2026-08-10T05:43:40Z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