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Guru" sheetId="2" state="visible" r:id="rId4"/>
    <sheet name="Rekap Bulanan" sheetId="3" state="visible" r:id="rId5"/>
    <sheet name="Rekap Semester" sheetId="4" state="visible" r:id="rId6"/>
  </sheets>
  <definedNames>
    <definedName function="false" hidden="false" localSheetId="3" name="_xlnm.Print_Area" vbProcedure="false">'Rekap Semester'!$A$1:$K$23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<sst xmlns="http://schemas.openxmlformats.org/spreadsheetml/2006/main" count="85" uniqueCount="70">
  <si>
    <t xml:space="preserve">Template Rekap Absensi Guru per Semester 2026</t>
  </si>
  <si>
    <t xml:space="preserve">Konsolidasi 6 bulan menjadi satu rekap semester, siap jadi lampiran kenaikan pangkat &amp; TPG</t>
  </si>
  <si>
    <t xml:space="preserve">CARA PAKAI:</t>
  </si>
  <si>
    <t xml:space="preserve">1. Buka sheet "Data Guru" — isi nama, NIP, dan jabatan/mapel guru pada sel kuning.</t>
  </si>
  <si>
    <t xml:space="preserve">2. Buka sheet "Rekap Bulanan" — isi Hari Efektif dan Jumlah Hadir tiap bulan (Januari-Juni) dari rekap bulanan yang sudah ada,</t>
  </si>
  <si>
    <t xml:space="preserve">   lalu isi total Izin, Sakit, Alpha, dan Cuti untuk satu semester penuh.</t>
  </si>
  <si>
    <t xml:space="preserve">3. Buka sheet "Rekap Semester" — seluruh total, persentase kehadiran, dan kategori akan otomatis terisi mengikuti data di Rekap Bulanan.</t>
  </si>
  <si>
    <t xml:space="preserve">4. Lengkapi kop sekolah dan kolom tanda tangan kepala sekolah sebelum dicetak sebagai dokumen resmi.</t>
  </si>
  <si>
    <t xml:space="preserve">5. Gunakan hasil cetak sebagai lampiran pendukung berkas kenaikan pangkat, penilaian SKMT, atau syarat pencairan TPG.</t>
  </si>
  <si>
    <t xml:space="preserve">SUMBER DATA BULANAN:</t>
  </si>
  <si>
    <t xml:space="preserve">Data Hari Efektif &amp; Jumlah Hadir per bulan sebaiknya diambil dari rekap absensi harian/bulanan yang sudah berjalan,</t>
  </si>
  <si>
    <t xml:space="preserve">bukan diisi dari perkiraan. Ini memastikan hasil rekap semester akurat dan bisa dipertanggungjawabkan.</t>
  </si>
  <si>
    <t xml:space="preserve">KETERANGAN WARNA:</t>
  </si>
  <si>
    <t xml:space="preserve">Kuning = sel input (boleh diedit)</t>
  </si>
  <si>
    <t xml:space="preserve">Putih/font hitam = rumus otomatis (jangan diedit)</t>
  </si>
  <si>
    <t xml:space="preserve">No</t>
  </si>
  <si>
    <t xml:space="preserve">NIP</t>
  </si>
  <si>
    <t xml:space="preserve">Nama Guru</t>
  </si>
  <si>
    <t xml:space="preserve">Jabatan / Mata Pelajaran</t>
  </si>
  <si>
    <t xml:space="preserve">198703142011012006</t>
  </si>
  <si>
    <t xml:space="preserve">Rina Kusumawati, S.Pd.</t>
  </si>
  <si>
    <t xml:space="preserve">Guru Kelas / Bahasa Indonesia</t>
  </si>
  <si>
    <t xml:space="preserve">198511032010011003</t>
  </si>
  <si>
    <t xml:space="preserve">Bambang Setiawan, S.Pd.</t>
  </si>
  <si>
    <t xml:space="preserve">Guru Matematika</t>
  </si>
  <si>
    <t xml:space="preserve">199002172015022001</t>
  </si>
  <si>
    <t xml:space="preserve">Dewi Anjani, S.Pd.</t>
  </si>
  <si>
    <t xml:space="preserve">Guru IPA</t>
  </si>
  <si>
    <t xml:space="preserve">198809252012011002</t>
  </si>
  <si>
    <t xml:space="preserve">Andika Pratama, S.Pd.</t>
  </si>
  <si>
    <t xml:space="preserve">Guru Penjaskes</t>
  </si>
  <si>
    <t xml:space="preserve">199204082019022003</t>
  </si>
  <si>
    <t xml:space="preserve">Siti Nurhaliza, S.Pd.</t>
  </si>
  <si>
    <t xml:space="preserve">Guru Bahasa Inggris</t>
  </si>
  <si>
    <t xml:space="preserve">198612192009021001</t>
  </si>
  <si>
    <t xml:space="preserve">Yusuf Maulana, S.Pd.</t>
  </si>
  <si>
    <t xml:space="preserve">Guru IPS</t>
  </si>
  <si>
    <t xml:space="preserve">199311252020122002</t>
  </si>
  <si>
    <t xml:space="preserve">Fitri Handayani, S.Pd.</t>
  </si>
  <si>
    <t xml:space="preserve">Guru Seni Budaya</t>
  </si>
  <si>
    <t xml:space="preserve">198704302011011004</t>
  </si>
  <si>
    <t xml:space="preserve">Agus Wibowo, S.Pd.</t>
  </si>
  <si>
    <t xml:space="preserve">Guru PKn</t>
  </si>
  <si>
    <t xml:space="preserve">Januari</t>
  </si>
  <si>
    <t xml:space="preserve">Februari</t>
  </si>
  <si>
    <t xml:space="preserve">Maret</t>
  </si>
  <si>
    <t xml:space="preserve">April</t>
  </si>
  <si>
    <t xml:space="preserve">Mei</t>
  </si>
  <si>
    <t xml:space="preserve">Juni</t>
  </si>
  <si>
    <t xml:space="preserve">Total Izin (Semester)</t>
  </si>
  <si>
    <t xml:space="preserve">Total Sakit (Semester)</t>
  </si>
  <si>
    <t xml:space="preserve">Total Alpha (Semester)</t>
  </si>
  <si>
    <t xml:space="preserve">Total Cuti (Semester)</t>
  </si>
  <si>
    <t xml:space="preserve">Hari Efektif</t>
  </si>
  <si>
    <t xml:space="preserve">Jml Hadir</t>
  </si>
  <si>
    <t xml:space="preserve">[KOP SURAT SEKOLAH]</t>
  </si>
  <si>
    <t xml:space="preserve">REKAP ABSENSI GURU SEMESTER GENAP TAHUN AJARAN 2025/2026 (JANUARI - JUNI 2026)</t>
  </si>
  <si>
    <t xml:space="preserve">Total Hari Efektif</t>
  </si>
  <si>
    <t xml:space="preserve">Total Hadir</t>
  </si>
  <si>
    <t xml:space="preserve">% Kehadiran</t>
  </si>
  <si>
    <t xml:space="preserve">Total Izin</t>
  </si>
  <si>
    <t xml:space="preserve">Total Sakit</t>
  </si>
  <si>
    <t xml:space="preserve">Total Alpha</t>
  </si>
  <si>
    <t xml:space="preserve">Total Cuti</t>
  </si>
  <si>
    <t xml:space="preserve">Kategori</t>
  </si>
  <si>
    <t xml:space="preserve">Catatan: Kategori di atas adalah indikasi internal sekolah berdasarkan % kehadiran, bukan standar baku nasional.</t>
  </si>
  <si>
    <t xml:space="preserve">Mengetahui,</t>
  </si>
  <si>
    <t xml:space="preserve">Kepala Sekolah</t>
  </si>
  <si>
    <t xml:space="preserve">[Nama Kepala Sekolah]</t>
  </si>
  <si>
    <t xml:space="preserve">NIP. [___________]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</si>
</sst>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E3A8A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3"/>
      <color rgb="FF1E3A8A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475569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/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3" t="s">
        <v>10</v>
      </c>
    </row>
    <row r="14" customFormat="false" ht="15" hidden="false" customHeight="false" outlineLevel="0" collapsed="false">
      <c r="A14" s="3" t="s">
        <v>11</v>
      </c>
    </row>
    <row r="15" customFormat="false" ht="15" hidden="false" customHeight="false" outlineLevel="0" collapsed="false">
      <c r="A15" s="3"/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26"/>
    <col collapsed="false" customWidth="true" hidden="false" outlineLevel="0" max="4" min="4" style="0" width="30"/>
  </cols>
  <sheetData>
    <row r="1" customFormat="false" ht="15" hidden="false" customHeight="false" outlineLevel="0" collapsed="false">
      <c r="A1" s="5" t="s">
        <v>15</v>
      </c>
      <c r="B1" s="5" t="s">
        <v>16</v>
      </c>
      <c r="C1" s="5" t="s">
        <v>17</v>
      </c>
      <c r="D1" s="5" t="s">
        <v>18</v>
      </c>
    </row>
    <row r="2" customFormat="false" ht="15" hidden="false" customHeight="false" outlineLevel="0" collapsed="false">
      <c r="A2" s="6" t="n">
        <v>1</v>
      </c>
      <c r="B2" s="6" t="s">
        <v>19</v>
      </c>
      <c r="C2" s="6" t="s">
        <v>20</v>
      </c>
      <c r="D2" s="6" t="s">
        <v>21</v>
      </c>
    </row>
    <row r="3" customFormat="false" ht="15" hidden="false" customHeight="false" outlineLevel="0" collapsed="false">
      <c r="A3" s="6" t="n">
        <v>2</v>
      </c>
      <c r="B3" s="6" t="s">
        <v>22</v>
      </c>
      <c r="C3" s="6" t="s">
        <v>23</v>
      </c>
      <c r="D3" s="6" t="s">
        <v>24</v>
      </c>
    </row>
    <row r="4" customFormat="false" ht="15" hidden="false" customHeight="false" outlineLevel="0" collapsed="false">
      <c r="A4" s="6" t="n">
        <v>3</v>
      </c>
      <c r="B4" s="6" t="s">
        <v>25</v>
      </c>
      <c r="C4" s="6" t="s">
        <v>26</v>
      </c>
      <c r="D4" s="6" t="s">
        <v>27</v>
      </c>
    </row>
    <row r="5" customFormat="false" ht="15" hidden="false" customHeight="false" outlineLevel="0" collapsed="false">
      <c r="A5" s="6" t="n">
        <v>4</v>
      </c>
      <c r="B5" s="6" t="s">
        <v>28</v>
      </c>
      <c r="C5" s="6" t="s">
        <v>29</v>
      </c>
      <c r="D5" s="6" t="s">
        <v>30</v>
      </c>
    </row>
    <row r="6" customFormat="false" ht="15" hidden="false" customHeight="false" outlineLevel="0" collapsed="false">
      <c r="A6" s="6" t="n">
        <v>5</v>
      </c>
      <c r="B6" s="6" t="s">
        <v>31</v>
      </c>
      <c r="C6" s="6" t="s">
        <v>32</v>
      </c>
      <c r="D6" s="6" t="s">
        <v>33</v>
      </c>
    </row>
    <row r="7" customFormat="false" ht="15" hidden="false" customHeight="false" outlineLevel="0" collapsed="false">
      <c r="A7" s="6" t="n">
        <v>6</v>
      </c>
      <c r="B7" s="6" t="s">
        <v>34</v>
      </c>
      <c r="C7" s="6" t="s">
        <v>35</v>
      </c>
      <c r="D7" s="6" t="s">
        <v>36</v>
      </c>
    </row>
    <row r="8" customFormat="false" ht="15" hidden="false" customHeight="false" outlineLevel="0" collapsed="false">
      <c r="A8" s="6" t="n">
        <v>7</v>
      </c>
      <c r="B8" s="6" t="s">
        <v>37</v>
      </c>
      <c r="C8" s="6" t="s">
        <v>38</v>
      </c>
      <c r="D8" s="6" t="s">
        <v>39</v>
      </c>
    </row>
    <row r="9" customFormat="false" ht="15" hidden="false" customHeight="false" outlineLevel="0" collapsed="false">
      <c r="A9" s="6" t="n">
        <v>8</v>
      </c>
      <c r="B9" s="6" t="s">
        <v>40</v>
      </c>
      <c r="C9" s="6" t="s">
        <v>41</v>
      </c>
      <c r="D9" s="6" t="s">
        <v>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2" topLeftCell="C3" activePane="bottomRight" state="frozen"/>
      <selection pane="topLeft" activeCell="A1" activeCellId="0" sqref="A1"/>
      <selection pane="topRight" activeCell="C1" activeCellId="0" sqref="C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6"/>
    <col collapsed="false" customWidth="true" hidden="false" outlineLevel="0" max="3" min="3" style="0" width="11"/>
    <col collapsed="false" customWidth="true" hidden="false" outlineLevel="0" max="4" min="4" style="0" width="10"/>
    <col collapsed="false" customWidth="true" hidden="false" outlineLevel="0" max="5" min="5" style="0" width="11"/>
    <col collapsed="false" customWidth="true" hidden="false" outlineLevel="0" max="6" min="6" style="0" width="10"/>
    <col collapsed="false" customWidth="true" hidden="false" outlineLevel="0" max="7" min="7" style="0" width="11"/>
    <col collapsed="false" customWidth="true" hidden="false" outlineLevel="0" max="8" min="8" style="0" width="10"/>
    <col collapsed="false" customWidth="true" hidden="false" outlineLevel="0" max="9" min="9" style="0" width="11"/>
    <col collapsed="false" customWidth="true" hidden="false" outlineLevel="0" max="10" min="10" style="0" width="10"/>
    <col collapsed="false" customWidth="true" hidden="false" outlineLevel="0" max="11" min="11" style="0" width="11"/>
    <col collapsed="false" customWidth="true" hidden="false" outlineLevel="0" max="12" min="12" style="0" width="10"/>
    <col collapsed="false" customWidth="true" hidden="false" outlineLevel="0" max="13" min="13" style="0" width="11"/>
    <col collapsed="false" customWidth="true" hidden="false" outlineLevel="0" max="14" min="14" style="0" width="10"/>
    <col collapsed="false" customWidth="true" hidden="false" outlineLevel="0" max="18" min="15" style="0" width="12"/>
  </cols>
  <sheetData>
    <row r="1" customFormat="false" ht="15" hidden="false" customHeight="true" outlineLevel="0" collapsed="false">
      <c r="A1" s="5" t="s">
        <v>15</v>
      </c>
      <c r="B1" s="5" t="s">
        <v>17</v>
      </c>
      <c r="C1" s="5" t="s">
        <v>43</v>
      </c>
      <c r="D1" s="5"/>
      <c r="E1" s="5" t="s">
        <v>44</v>
      </c>
      <c r="F1" s="5"/>
      <c r="G1" s="5" t="s">
        <v>45</v>
      </c>
      <c r="H1" s="5"/>
      <c r="I1" s="5" t="s">
        <v>46</v>
      </c>
      <c r="J1" s="5"/>
      <c r="K1" s="5" t="s">
        <v>47</v>
      </c>
      <c r="L1" s="5"/>
      <c r="M1" s="5" t="s">
        <v>48</v>
      </c>
      <c r="N1" s="5"/>
      <c r="O1" s="7" t="s">
        <v>49</v>
      </c>
      <c r="P1" s="7" t="s">
        <v>50</v>
      </c>
      <c r="Q1" s="7" t="s">
        <v>51</v>
      </c>
      <c r="R1" s="7" t="s">
        <v>52</v>
      </c>
    </row>
    <row r="2" customFormat="false" ht="27.75" hidden="false" customHeight="true" outlineLevel="0" collapsed="false">
      <c r="A2" s="5"/>
      <c r="B2" s="5"/>
      <c r="C2" s="7" t="s">
        <v>53</v>
      </c>
      <c r="D2" s="7" t="s">
        <v>54</v>
      </c>
      <c r="E2" s="7" t="s">
        <v>53</v>
      </c>
      <c r="F2" s="7" t="s">
        <v>54</v>
      </c>
      <c r="G2" s="7" t="s">
        <v>53</v>
      </c>
      <c r="H2" s="7" t="s">
        <v>54</v>
      </c>
      <c r="I2" s="7" t="s">
        <v>53</v>
      </c>
      <c r="J2" s="7" t="s">
        <v>54</v>
      </c>
      <c r="K2" s="7" t="s">
        <v>53</v>
      </c>
      <c r="L2" s="7" t="s">
        <v>54</v>
      </c>
      <c r="M2" s="7" t="s">
        <v>53</v>
      </c>
      <c r="N2" s="7" t="s">
        <v>54</v>
      </c>
      <c r="O2" s="7"/>
      <c r="P2" s="7"/>
      <c r="Q2" s="7"/>
      <c r="R2" s="7"/>
    </row>
    <row r="3" customFormat="false" ht="15" hidden="false" customHeight="false" outlineLevel="0" collapsed="false">
      <c r="A3" s="6" t="n">
        <v>1</v>
      </c>
      <c r="B3" s="8" t="str">
        <f aca="false">INDEX('Data Guru'!C:C,MATCH(A3,'Data Guru'!A:A,0))</f>
        <v>Rina Kusumawati, S.Pd.</v>
      </c>
      <c r="C3" s="6" t="n">
        <v>22</v>
      </c>
      <c r="D3" s="6" t="n">
        <v>20</v>
      </c>
      <c r="E3" s="6" t="n">
        <v>21</v>
      </c>
      <c r="F3" s="6" t="n">
        <v>21</v>
      </c>
      <c r="G3" s="6" t="n">
        <v>22</v>
      </c>
      <c r="H3" s="6" t="n">
        <v>22</v>
      </c>
      <c r="I3" s="6" t="n">
        <v>21</v>
      </c>
      <c r="J3" s="6" t="n">
        <v>19</v>
      </c>
      <c r="K3" s="6" t="n">
        <v>22</v>
      </c>
      <c r="L3" s="6" t="n">
        <v>22</v>
      </c>
      <c r="M3" s="6" t="n">
        <v>21</v>
      </c>
      <c r="N3" s="6" t="n">
        <v>21</v>
      </c>
      <c r="O3" s="6" t="n">
        <v>1</v>
      </c>
      <c r="P3" s="6" t="n">
        <v>1</v>
      </c>
      <c r="Q3" s="6" t="n">
        <v>0</v>
      </c>
      <c r="R3" s="6" t="n">
        <v>3</v>
      </c>
    </row>
    <row r="4" customFormat="false" ht="15" hidden="false" customHeight="false" outlineLevel="0" collapsed="false">
      <c r="A4" s="6" t="n">
        <v>2</v>
      </c>
      <c r="B4" s="8" t="str">
        <f aca="false">INDEX('Data Guru'!C:C,MATCH(A4,'Data Guru'!A:A,0))</f>
        <v>Bambang Setiawan, S.Pd.</v>
      </c>
      <c r="C4" s="6" t="n">
        <v>22</v>
      </c>
      <c r="D4" s="6" t="n">
        <v>20</v>
      </c>
      <c r="E4" s="6" t="n">
        <v>21</v>
      </c>
      <c r="F4" s="6" t="n">
        <v>20</v>
      </c>
      <c r="G4" s="6" t="n">
        <v>22</v>
      </c>
      <c r="H4" s="6" t="n">
        <v>22</v>
      </c>
      <c r="I4" s="6" t="n">
        <v>21</v>
      </c>
      <c r="J4" s="6" t="n">
        <v>20</v>
      </c>
      <c r="K4" s="6" t="n">
        <v>22</v>
      </c>
      <c r="L4" s="6" t="n">
        <v>21</v>
      </c>
      <c r="M4" s="6" t="n">
        <v>21</v>
      </c>
      <c r="N4" s="6" t="n">
        <v>21</v>
      </c>
      <c r="O4" s="6" t="n">
        <v>0</v>
      </c>
      <c r="P4" s="6" t="n">
        <v>0</v>
      </c>
      <c r="Q4" s="6" t="n">
        <v>0</v>
      </c>
      <c r="R4" s="6" t="n">
        <v>0</v>
      </c>
    </row>
    <row r="5" customFormat="false" ht="15" hidden="false" customHeight="false" outlineLevel="0" collapsed="false">
      <c r="A5" s="6" t="n">
        <v>3</v>
      </c>
      <c r="B5" s="8" t="str">
        <f aca="false">INDEX('Data Guru'!C:C,MATCH(A5,'Data Guru'!A:A,0))</f>
        <v>Dewi Anjani, S.Pd.</v>
      </c>
      <c r="C5" s="6" t="n">
        <v>22</v>
      </c>
      <c r="D5" s="6" t="n">
        <v>21</v>
      </c>
      <c r="E5" s="6" t="n">
        <v>21</v>
      </c>
      <c r="F5" s="6" t="n">
        <v>20</v>
      </c>
      <c r="G5" s="6" t="n">
        <v>22</v>
      </c>
      <c r="H5" s="6" t="n">
        <v>22</v>
      </c>
      <c r="I5" s="6" t="n">
        <v>21</v>
      </c>
      <c r="J5" s="6" t="n">
        <v>20</v>
      </c>
      <c r="K5" s="6" t="n">
        <v>22</v>
      </c>
      <c r="L5" s="6" t="n">
        <v>22</v>
      </c>
      <c r="M5" s="6" t="n">
        <v>21</v>
      </c>
      <c r="N5" s="6" t="n">
        <v>19</v>
      </c>
      <c r="O5" s="6" t="n">
        <v>2</v>
      </c>
      <c r="P5" s="6" t="n">
        <v>1</v>
      </c>
      <c r="Q5" s="6" t="n">
        <v>1</v>
      </c>
      <c r="R5" s="6" t="n">
        <v>3</v>
      </c>
    </row>
    <row r="6" customFormat="false" ht="15" hidden="false" customHeight="false" outlineLevel="0" collapsed="false">
      <c r="A6" s="6" t="n">
        <v>4</v>
      </c>
      <c r="B6" s="8" t="str">
        <f aca="false">INDEX('Data Guru'!C:C,MATCH(A6,'Data Guru'!A:A,0))</f>
        <v>Andika Pratama, S.Pd.</v>
      </c>
      <c r="C6" s="6" t="n">
        <v>22</v>
      </c>
      <c r="D6" s="6" t="n">
        <v>22</v>
      </c>
      <c r="E6" s="6" t="n">
        <v>21</v>
      </c>
      <c r="F6" s="6" t="n">
        <v>21</v>
      </c>
      <c r="G6" s="6" t="n">
        <v>22</v>
      </c>
      <c r="H6" s="6" t="n">
        <v>22</v>
      </c>
      <c r="I6" s="6" t="n">
        <v>21</v>
      </c>
      <c r="J6" s="6" t="n">
        <v>19</v>
      </c>
      <c r="K6" s="6" t="n">
        <v>22</v>
      </c>
      <c r="L6" s="6" t="n">
        <v>21</v>
      </c>
      <c r="M6" s="6" t="n">
        <v>21</v>
      </c>
      <c r="N6" s="6" t="n">
        <v>21</v>
      </c>
      <c r="O6" s="6" t="n">
        <v>1</v>
      </c>
      <c r="P6" s="6" t="n">
        <v>1</v>
      </c>
      <c r="Q6" s="6" t="n">
        <v>0</v>
      </c>
      <c r="R6" s="6" t="n">
        <v>0</v>
      </c>
    </row>
    <row r="7" customFormat="false" ht="15" hidden="false" customHeight="false" outlineLevel="0" collapsed="false">
      <c r="A7" s="6" t="n">
        <v>5</v>
      </c>
      <c r="B7" s="8" t="str">
        <f aca="false">INDEX('Data Guru'!C:C,MATCH(A7,'Data Guru'!A:A,0))</f>
        <v>Siti Nurhaliza, S.Pd.</v>
      </c>
      <c r="C7" s="6" t="n">
        <v>22</v>
      </c>
      <c r="D7" s="6" t="n">
        <v>22</v>
      </c>
      <c r="E7" s="6" t="n">
        <v>21</v>
      </c>
      <c r="F7" s="6" t="n">
        <v>21</v>
      </c>
      <c r="G7" s="6" t="n">
        <v>22</v>
      </c>
      <c r="H7" s="6" t="n">
        <v>21</v>
      </c>
      <c r="I7" s="6" t="n">
        <v>21</v>
      </c>
      <c r="J7" s="6" t="n">
        <v>21</v>
      </c>
      <c r="K7" s="6" t="n">
        <v>22</v>
      </c>
      <c r="L7" s="6" t="n">
        <v>22</v>
      </c>
      <c r="M7" s="6" t="n">
        <v>21</v>
      </c>
      <c r="N7" s="6" t="n">
        <v>21</v>
      </c>
      <c r="O7" s="6" t="n">
        <v>1</v>
      </c>
      <c r="P7" s="6" t="n">
        <v>0</v>
      </c>
      <c r="Q7" s="6" t="n">
        <v>1</v>
      </c>
      <c r="R7" s="6" t="n">
        <v>3</v>
      </c>
    </row>
    <row r="8" customFormat="false" ht="15" hidden="false" customHeight="false" outlineLevel="0" collapsed="false">
      <c r="A8" s="6" t="n">
        <v>6</v>
      </c>
      <c r="B8" s="8" t="str">
        <f aca="false">INDEX('Data Guru'!C:C,MATCH(A8,'Data Guru'!A:A,0))</f>
        <v>Yusuf Maulana, S.Pd.</v>
      </c>
      <c r="C8" s="6" t="n">
        <v>22</v>
      </c>
      <c r="D8" s="6" t="n">
        <v>22</v>
      </c>
      <c r="E8" s="6" t="n">
        <v>21</v>
      </c>
      <c r="F8" s="6" t="n">
        <v>20</v>
      </c>
      <c r="G8" s="6" t="n">
        <v>22</v>
      </c>
      <c r="H8" s="6" t="n">
        <v>22</v>
      </c>
      <c r="I8" s="6" t="n">
        <v>21</v>
      </c>
      <c r="J8" s="6" t="n">
        <v>20</v>
      </c>
      <c r="K8" s="6" t="n">
        <v>22</v>
      </c>
      <c r="L8" s="6" t="n">
        <v>22</v>
      </c>
      <c r="M8" s="6" t="n">
        <v>21</v>
      </c>
      <c r="N8" s="6" t="n">
        <v>19</v>
      </c>
      <c r="O8" s="6" t="n">
        <v>1</v>
      </c>
      <c r="P8" s="6" t="n">
        <v>1</v>
      </c>
      <c r="Q8" s="6" t="n">
        <v>0</v>
      </c>
      <c r="R8" s="6" t="n">
        <v>0</v>
      </c>
    </row>
    <row r="9" customFormat="false" ht="15" hidden="false" customHeight="false" outlineLevel="0" collapsed="false">
      <c r="A9" s="6" t="n">
        <v>7</v>
      </c>
      <c r="B9" s="8" t="str">
        <f aca="false">INDEX('Data Guru'!C:C,MATCH(A9,'Data Guru'!A:A,0))</f>
        <v>Fitri Handayani, S.Pd.</v>
      </c>
      <c r="C9" s="6" t="n">
        <v>22</v>
      </c>
      <c r="D9" s="6" t="n">
        <v>20</v>
      </c>
      <c r="E9" s="6" t="n">
        <v>21</v>
      </c>
      <c r="F9" s="6" t="n">
        <v>21</v>
      </c>
      <c r="G9" s="6" t="n">
        <v>22</v>
      </c>
      <c r="H9" s="6" t="n">
        <v>22</v>
      </c>
      <c r="I9" s="6" t="n">
        <v>21</v>
      </c>
      <c r="J9" s="6" t="n">
        <v>21</v>
      </c>
      <c r="K9" s="6" t="n">
        <v>22</v>
      </c>
      <c r="L9" s="6" t="n">
        <v>22</v>
      </c>
      <c r="M9" s="6" t="n">
        <v>21</v>
      </c>
      <c r="N9" s="6" t="n">
        <v>21</v>
      </c>
      <c r="O9" s="6" t="n">
        <v>2</v>
      </c>
      <c r="P9" s="6" t="n">
        <v>2</v>
      </c>
      <c r="Q9" s="6" t="n">
        <v>1</v>
      </c>
      <c r="R9" s="6" t="n">
        <v>3</v>
      </c>
    </row>
    <row r="10" customFormat="false" ht="15" hidden="false" customHeight="false" outlineLevel="0" collapsed="false">
      <c r="A10" s="6" t="n">
        <v>8</v>
      </c>
      <c r="B10" s="8" t="str">
        <f aca="false">INDEX('Data Guru'!C:C,MATCH(A10,'Data Guru'!A:A,0))</f>
        <v>Agus Wibowo, S.Pd.</v>
      </c>
      <c r="C10" s="6" t="n">
        <v>22</v>
      </c>
      <c r="D10" s="6" t="n">
        <v>22</v>
      </c>
      <c r="E10" s="6" t="n">
        <v>21</v>
      </c>
      <c r="F10" s="6" t="n">
        <v>21</v>
      </c>
      <c r="G10" s="6" t="n">
        <v>22</v>
      </c>
      <c r="H10" s="6" t="n">
        <v>22</v>
      </c>
      <c r="I10" s="6" t="n">
        <v>21</v>
      </c>
      <c r="J10" s="6" t="n">
        <v>21</v>
      </c>
      <c r="K10" s="6" t="n">
        <v>22</v>
      </c>
      <c r="L10" s="6" t="n">
        <v>22</v>
      </c>
      <c r="M10" s="6" t="n">
        <v>21</v>
      </c>
      <c r="N10" s="6" t="n">
        <v>19</v>
      </c>
      <c r="O10" s="6" t="n">
        <v>1</v>
      </c>
      <c r="P10" s="6" t="n">
        <v>0</v>
      </c>
      <c r="Q10" s="6" t="n">
        <v>0</v>
      </c>
      <c r="R10" s="6" t="n">
        <v>3</v>
      </c>
    </row>
  </sheetData>
  <mergeCells count="12">
    <mergeCell ref="A1:A2"/>
    <mergeCell ref="B1:B2"/>
    <mergeCell ref="C1:D1"/>
    <mergeCell ref="E1:F1"/>
    <mergeCell ref="G1:H1"/>
    <mergeCell ref="I1:J1"/>
    <mergeCell ref="K1:L1"/>
    <mergeCell ref="M1:N1"/>
    <mergeCell ref="O1:O2"/>
    <mergeCell ref="P1:P2"/>
    <mergeCell ref="Q1:Q2"/>
    <mergeCell ref="R1:R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12"/>
    <col collapsed="false" customWidth="true" hidden="false" outlineLevel="0" max="5" min="5" style="0" width="10"/>
    <col collapsed="false" customWidth="true" hidden="false" outlineLevel="0" max="6" min="6" style="0" width="11"/>
    <col collapsed="false" customWidth="true" hidden="false" outlineLevel="0" max="10" min="7" style="0" width="9"/>
    <col collapsed="false" customWidth="true" hidden="false" outlineLevel="0" max="11" min="11" style="0" width="15"/>
  </cols>
  <sheetData>
    <row r="1" customFormat="false" ht="16.15" hidden="false" customHeight="false" outlineLevel="0" collapsed="false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</row>
    <row r="2" customFormat="false" ht="15" hidden="false" customHeight="false" outlineLevel="0" collapsed="false">
      <c r="A2" s="10" t="s">
        <v>56</v>
      </c>
      <c r="B2" s="10"/>
      <c r="C2" s="10"/>
      <c r="D2" s="10"/>
      <c r="E2" s="10"/>
      <c r="F2" s="10"/>
      <c r="G2" s="10"/>
      <c r="H2" s="10"/>
      <c r="I2" s="10"/>
      <c r="J2" s="10"/>
    </row>
    <row r="4" customFormat="false" ht="22.35" hidden="false" customHeight="false" outlineLevel="0" collapsed="false">
      <c r="A4" s="11" t="s">
        <v>15</v>
      </c>
      <c r="B4" s="11" t="s">
        <v>16</v>
      </c>
      <c r="C4" s="11" t="s">
        <v>17</v>
      </c>
      <c r="D4" s="11" t="s">
        <v>57</v>
      </c>
      <c r="E4" s="11" t="s">
        <v>58</v>
      </c>
      <c r="F4" s="11" t="s">
        <v>59</v>
      </c>
      <c r="G4" s="11" t="s">
        <v>60</v>
      </c>
      <c r="H4" s="11" t="s">
        <v>61</v>
      </c>
      <c r="I4" s="11" t="s">
        <v>62</v>
      </c>
      <c r="J4" s="11" t="s">
        <v>63</v>
      </c>
      <c r="K4" s="11" t="s">
        <v>64</v>
      </c>
    </row>
    <row r="5" customFormat="false" ht="15" hidden="false" customHeight="false" outlineLevel="0" collapsed="false">
      <c r="A5" s="8" t="n">
        <v>1</v>
      </c>
      <c r="B5" s="8" t="str">
        <f aca="false">INDEX('Data Guru'!B:B,MATCH(A5,'Data Guru'!A:A,0))</f>
        <v>198703142011012006</v>
      </c>
      <c r="C5" s="8" t="str">
        <f aca="false">INDEX('Data Guru'!C:C,MATCH(A5,'Data Guru'!A:A,0))</f>
        <v>Rina Kusumawati, S.Pd.</v>
      </c>
      <c r="D5" s="8" t="n">
        <f aca="false">'Rekap Bulanan'!C3+'Rekap Bulanan'!E3+'Rekap Bulanan'!G3+'Rekap Bulanan'!I3+'Rekap Bulanan'!K3+'Rekap Bulanan'!M3</f>
        <v>129</v>
      </c>
      <c r="E5" s="8" t="n">
        <f aca="false">'Rekap Bulanan'!D3+'Rekap Bulanan'!F3+'Rekap Bulanan'!H3+'Rekap Bulanan'!J3+'Rekap Bulanan'!L3+'Rekap Bulanan'!N3</f>
        <v>125</v>
      </c>
      <c r="F5" s="12" t="n">
        <f aca="false">IFERROR(E5/D5,0)</f>
        <v>0.968992248062015</v>
      </c>
      <c r="G5" s="8" t="n">
        <f aca="false">'Rekap Bulanan'!O3</f>
        <v>1</v>
      </c>
      <c r="H5" s="8" t="n">
        <f aca="false">'Rekap Bulanan'!P3</f>
        <v>1</v>
      </c>
      <c r="I5" s="8" t="n">
        <f aca="false">'Rekap Bulanan'!Q3</f>
        <v>0</v>
      </c>
      <c r="J5" s="8" t="n">
        <f aca="false">'Rekap Bulanan'!R3</f>
        <v>3</v>
      </c>
      <c r="K5" s="13" t="str">
        <f aca="false">IF(F5&gt;=0.97,"Sangat Baik",IF(F5&gt;=0.93,"Baik",IF(F5&gt;=0.85,"Cukup","Perlu Perhatian")))</f>
        <v>Baik</v>
      </c>
    </row>
    <row r="6" customFormat="false" ht="15" hidden="false" customHeight="false" outlineLevel="0" collapsed="false">
      <c r="A6" s="8" t="n">
        <v>2</v>
      </c>
      <c r="B6" s="8" t="str">
        <f aca="false">INDEX('Data Guru'!B:B,MATCH(A6,'Data Guru'!A:A,0))</f>
        <v>198511032010011003</v>
      </c>
      <c r="C6" s="8" t="str">
        <f aca="false">INDEX('Data Guru'!C:C,MATCH(A6,'Data Guru'!A:A,0))</f>
        <v>Bambang Setiawan, S.Pd.</v>
      </c>
      <c r="D6" s="8" t="n">
        <f aca="false">'Rekap Bulanan'!C4+'Rekap Bulanan'!E4+'Rekap Bulanan'!G4+'Rekap Bulanan'!I4+'Rekap Bulanan'!K4+'Rekap Bulanan'!M4</f>
        <v>129</v>
      </c>
      <c r="E6" s="8" t="n">
        <f aca="false">'Rekap Bulanan'!D4+'Rekap Bulanan'!F4+'Rekap Bulanan'!H4+'Rekap Bulanan'!J4+'Rekap Bulanan'!L4+'Rekap Bulanan'!N4</f>
        <v>124</v>
      </c>
      <c r="F6" s="12" t="n">
        <f aca="false">IFERROR(E6/D6,0)</f>
        <v>0.961240310077519</v>
      </c>
      <c r="G6" s="8" t="n">
        <f aca="false">'Rekap Bulanan'!O4</f>
        <v>0</v>
      </c>
      <c r="H6" s="8" t="n">
        <f aca="false">'Rekap Bulanan'!P4</f>
        <v>0</v>
      </c>
      <c r="I6" s="8" t="n">
        <f aca="false">'Rekap Bulanan'!Q4</f>
        <v>0</v>
      </c>
      <c r="J6" s="8" t="n">
        <f aca="false">'Rekap Bulanan'!R4</f>
        <v>0</v>
      </c>
      <c r="K6" s="13" t="str">
        <f aca="false">IF(F6&gt;=0.97,"Sangat Baik",IF(F6&gt;=0.93,"Baik",IF(F6&gt;=0.85,"Cukup","Perlu Perhatian")))</f>
        <v>Baik</v>
      </c>
    </row>
    <row r="7" customFormat="false" ht="15" hidden="false" customHeight="false" outlineLevel="0" collapsed="false">
      <c r="A7" s="8" t="n">
        <v>3</v>
      </c>
      <c r="B7" s="8" t="str">
        <f aca="false">INDEX('Data Guru'!B:B,MATCH(A7,'Data Guru'!A:A,0))</f>
        <v>199002172015022001</v>
      </c>
      <c r="C7" s="8" t="str">
        <f aca="false">INDEX('Data Guru'!C:C,MATCH(A7,'Data Guru'!A:A,0))</f>
        <v>Dewi Anjani, S.Pd.</v>
      </c>
      <c r="D7" s="8" t="n">
        <f aca="false">'Rekap Bulanan'!C5+'Rekap Bulanan'!E5+'Rekap Bulanan'!G5+'Rekap Bulanan'!I5+'Rekap Bulanan'!K5+'Rekap Bulanan'!M5</f>
        <v>129</v>
      </c>
      <c r="E7" s="8" t="n">
        <f aca="false">'Rekap Bulanan'!D5+'Rekap Bulanan'!F5+'Rekap Bulanan'!H5+'Rekap Bulanan'!J5+'Rekap Bulanan'!L5+'Rekap Bulanan'!N5</f>
        <v>124</v>
      </c>
      <c r="F7" s="12" t="n">
        <f aca="false">IFERROR(E7/D7,0)</f>
        <v>0.961240310077519</v>
      </c>
      <c r="G7" s="8" t="n">
        <f aca="false">'Rekap Bulanan'!O5</f>
        <v>2</v>
      </c>
      <c r="H7" s="8" t="n">
        <f aca="false">'Rekap Bulanan'!P5</f>
        <v>1</v>
      </c>
      <c r="I7" s="8" t="n">
        <f aca="false">'Rekap Bulanan'!Q5</f>
        <v>1</v>
      </c>
      <c r="J7" s="8" t="n">
        <f aca="false">'Rekap Bulanan'!R5</f>
        <v>3</v>
      </c>
      <c r="K7" s="13" t="str">
        <f aca="false">IF(F7&gt;=0.97,"Sangat Baik",IF(F7&gt;=0.93,"Baik",IF(F7&gt;=0.85,"Cukup","Perlu Perhatian")))</f>
        <v>Baik</v>
      </c>
    </row>
    <row r="8" customFormat="false" ht="15" hidden="false" customHeight="false" outlineLevel="0" collapsed="false">
      <c r="A8" s="8" t="n">
        <v>4</v>
      </c>
      <c r="B8" s="8" t="str">
        <f aca="false">INDEX('Data Guru'!B:B,MATCH(A8,'Data Guru'!A:A,0))</f>
        <v>198809252012011002</v>
      </c>
      <c r="C8" s="8" t="str">
        <f aca="false">INDEX('Data Guru'!C:C,MATCH(A8,'Data Guru'!A:A,0))</f>
        <v>Andika Pratama, S.Pd.</v>
      </c>
      <c r="D8" s="8" t="n">
        <f aca="false">'Rekap Bulanan'!C6+'Rekap Bulanan'!E6+'Rekap Bulanan'!G6+'Rekap Bulanan'!I6+'Rekap Bulanan'!K6+'Rekap Bulanan'!M6</f>
        <v>129</v>
      </c>
      <c r="E8" s="8" t="n">
        <f aca="false">'Rekap Bulanan'!D6+'Rekap Bulanan'!F6+'Rekap Bulanan'!H6+'Rekap Bulanan'!J6+'Rekap Bulanan'!L6+'Rekap Bulanan'!N6</f>
        <v>126</v>
      </c>
      <c r="F8" s="12" t="n">
        <f aca="false">IFERROR(E8/D8,0)</f>
        <v>0.976744186046512</v>
      </c>
      <c r="G8" s="8" t="n">
        <f aca="false">'Rekap Bulanan'!O6</f>
        <v>1</v>
      </c>
      <c r="H8" s="8" t="n">
        <f aca="false">'Rekap Bulanan'!P6</f>
        <v>1</v>
      </c>
      <c r="I8" s="8" t="n">
        <f aca="false">'Rekap Bulanan'!Q6</f>
        <v>0</v>
      </c>
      <c r="J8" s="8" t="n">
        <f aca="false">'Rekap Bulanan'!R6</f>
        <v>0</v>
      </c>
      <c r="K8" s="13" t="str">
        <f aca="false">IF(F8&gt;=0.97,"Sangat Baik",IF(F8&gt;=0.93,"Baik",IF(F8&gt;=0.85,"Cukup","Perlu Perhatian")))</f>
        <v>Sangat Baik</v>
      </c>
    </row>
    <row r="9" customFormat="false" ht="15" hidden="false" customHeight="false" outlineLevel="0" collapsed="false">
      <c r="A9" s="8" t="n">
        <v>5</v>
      </c>
      <c r="B9" s="8" t="str">
        <f aca="false">INDEX('Data Guru'!B:B,MATCH(A9,'Data Guru'!A:A,0))</f>
        <v>199204082019022003</v>
      </c>
      <c r="C9" s="8" t="str">
        <f aca="false">INDEX('Data Guru'!C:C,MATCH(A9,'Data Guru'!A:A,0))</f>
        <v>Siti Nurhaliza, S.Pd.</v>
      </c>
      <c r="D9" s="8" t="n">
        <f aca="false">'Rekap Bulanan'!C7+'Rekap Bulanan'!E7+'Rekap Bulanan'!G7+'Rekap Bulanan'!I7+'Rekap Bulanan'!K7+'Rekap Bulanan'!M7</f>
        <v>129</v>
      </c>
      <c r="E9" s="8" t="n">
        <f aca="false">'Rekap Bulanan'!D7+'Rekap Bulanan'!F7+'Rekap Bulanan'!H7+'Rekap Bulanan'!J7+'Rekap Bulanan'!L7+'Rekap Bulanan'!N7</f>
        <v>128</v>
      </c>
      <c r="F9" s="12" t="n">
        <f aca="false">IFERROR(E9/D9,0)</f>
        <v>0.992248062015504</v>
      </c>
      <c r="G9" s="8" t="n">
        <f aca="false">'Rekap Bulanan'!O7</f>
        <v>1</v>
      </c>
      <c r="H9" s="8" t="n">
        <f aca="false">'Rekap Bulanan'!P7</f>
        <v>0</v>
      </c>
      <c r="I9" s="8" t="n">
        <f aca="false">'Rekap Bulanan'!Q7</f>
        <v>1</v>
      </c>
      <c r="J9" s="8" t="n">
        <f aca="false">'Rekap Bulanan'!R7</f>
        <v>3</v>
      </c>
      <c r="K9" s="13" t="str">
        <f aca="false">IF(F9&gt;=0.97,"Sangat Baik",IF(F9&gt;=0.93,"Baik",IF(F9&gt;=0.85,"Cukup","Perlu Perhatian")))</f>
        <v>Sangat Baik</v>
      </c>
    </row>
    <row r="10" customFormat="false" ht="15" hidden="false" customHeight="false" outlineLevel="0" collapsed="false">
      <c r="A10" s="8" t="n">
        <v>6</v>
      </c>
      <c r="B10" s="8" t="str">
        <f aca="false">INDEX('Data Guru'!B:B,MATCH(A10,'Data Guru'!A:A,0))</f>
        <v>198612192009021001</v>
      </c>
      <c r="C10" s="8" t="str">
        <f aca="false">INDEX('Data Guru'!C:C,MATCH(A10,'Data Guru'!A:A,0))</f>
        <v>Yusuf Maulana, S.Pd.</v>
      </c>
      <c r="D10" s="8" t="n">
        <f aca="false">'Rekap Bulanan'!C8+'Rekap Bulanan'!E8+'Rekap Bulanan'!G8+'Rekap Bulanan'!I8+'Rekap Bulanan'!K8+'Rekap Bulanan'!M8</f>
        <v>129</v>
      </c>
      <c r="E10" s="8" t="n">
        <f aca="false">'Rekap Bulanan'!D8+'Rekap Bulanan'!F8+'Rekap Bulanan'!H8+'Rekap Bulanan'!J8+'Rekap Bulanan'!L8+'Rekap Bulanan'!N8</f>
        <v>125</v>
      </c>
      <c r="F10" s="12" t="n">
        <f aca="false">IFERROR(E10/D10,0)</f>
        <v>0.968992248062015</v>
      </c>
      <c r="G10" s="8" t="n">
        <f aca="false">'Rekap Bulanan'!O8</f>
        <v>1</v>
      </c>
      <c r="H10" s="8" t="n">
        <f aca="false">'Rekap Bulanan'!P8</f>
        <v>1</v>
      </c>
      <c r="I10" s="8" t="n">
        <f aca="false">'Rekap Bulanan'!Q8</f>
        <v>0</v>
      </c>
      <c r="J10" s="8" t="n">
        <f aca="false">'Rekap Bulanan'!R8</f>
        <v>0</v>
      </c>
      <c r="K10" s="13" t="str">
        <f aca="false">IF(F10&gt;=0.97,"Sangat Baik",IF(F10&gt;=0.93,"Baik",IF(F10&gt;=0.85,"Cukup","Perlu Perhatian")))</f>
        <v>Baik</v>
      </c>
    </row>
    <row r="11" customFormat="false" ht="15" hidden="false" customHeight="false" outlineLevel="0" collapsed="false">
      <c r="A11" s="8" t="n">
        <v>7</v>
      </c>
      <c r="B11" s="8" t="str">
        <f aca="false">INDEX('Data Guru'!B:B,MATCH(A11,'Data Guru'!A:A,0))</f>
        <v>199311252020122002</v>
      </c>
      <c r="C11" s="8" t="str">
        <f aca="false">INDEX('Data Guru'!C:C,MATCH(A11,'Data Guru'!A:A,0))</f>
        <v>Fitri Handayani, S.Pd.</v>
      </c>
      <c r="D11" s="8" t="n">
        <f aca="false">'Rekap Bulanan'!C9+'Rekap Bulanan'!E9+'Rekap Bulanan'!G9+'Rekap Bulanan'!I9+'Rekap Bulanan'!K9+'Rekap Bulanan'!M9</f>
        <v>129</v>
      </c>
      <c r="E11" s="8" t="n">
        <f aca="false">'Rekap Bulanan'!D9+'Rekap Bulanan'!F9+'Rekap Bulanan'!H9+'Rekap Bulanan'!J9+'Rekap Bulanan'!L9+'Rekap Bulanan'!N9</f>
        <v>127</v>
      </c>
      <c r="F11" s="12" t="n">
        <f aca="false">IFERROR(E11/D11,0)</f>
        <v>0.984496124031008</v>
      </c>
      <c r="G11" s="8" t="n">
        <f aca="false">'Rekap Bulanan'!O9</f>
        <v>2</v>
      </c>
      <c r="H11" s="8" t="n">
        <f aca="false">'Rekap Bulanan'!P9</f>
        <v>2</v>
      </c>
      <c r="I11" s="8" t="n">
        <f aca="false">'Rekap Bulanan'!Q9</f>
        <v>1</v>
      </c>
      <c r="J11" s="8" t="n">
        <f aca="false">'Rekap Bulanan'!R9</f>
        <v>3</v>
      </c>
      <c r="K11" s="13" t="str">
        <f aca="false">IF(F11&gt;=0.97,"Sangat Baik",IF(F11&gt;=0.93,"Baik",IF(F11&gt;=0.85,"Cukup","Perlu Perhatian")))</f>
        <v>Sangat Baik</v>
      </c>
    </row>
    <row r="12" customFormat="false" ht="15" hidden="false" customHeight="false" outlineLevel="0" collapsed="false">
      <c r="A12" s="8" t="n">
        <v>8</v>
      </c>
      <c r="B12" s="8" t="str">
        <f aca="false">INDEX('Data Guru'!B:B,MATCH(A12,'Data Guru'!A:A,0))</f>
        <v>198704302011011004</v>
      </c>
      <c r="C12" s="8" t="str">
        <f aca="false">INDEX('Data Guru'!C:C,MATCH(A12,'Data Guru'!A:A,0))</f>
        <v>Agus Wibowo, S.Pd.</v>
      </c>
      <c r="D12" s="8" t="n">
        <f aca="false">'Rekap Bulanan'!C10+'Rekap Bulanan'!E10+'Rekap Bulanan'!G10+'Rekap Bulanan'!I10+'Rekap Bulanan'!K10+'Rekap Bulanan'!M10</f>
        <v>129</v>
      </c>
      <c r="E12" s="8" t="n">
        <f aca="false">'Rekap Bulanan'!D10+'Rekap Bulanan'!F10+'Rekap Bulanan'!H10+'Rekap Bulanan'!J10+'Rekap Bulanan'!L10+'Rekap Bulanan'!N10</f>
        <v>127</v>
      </c>
      <c r="F12" s="12" t="n">
        <f aca="false">IFERROR(E12/D12,0)</f>
        <v>0.984496124031008</v>
      </c>
      <c r="G12" s="8" t="n">
        <f aca="false">'Rekap Bulanan'!O10</f>
        <v>1</v>
      </c>
      <c r="H12" s="8" t="n">
        <f aca="false">'Rekap Bulanan'!P10</f>
        <v>0</v>
      </c>
      <c r="I12" s="8" t="n">
        <f aca="false">'Rekap Bulanan'!Q10</f>
        <v>0</v>
      </c>
      <c r="J12" s="8" t="n">
        <f aca="false">'Rekap Bulanan'!R10</f>
        <v>3</v>
      </c>
      <c r="K12" s="13" t="str">
        <f aca="false">IF(F12&gt;=0.97,"Sangat Baik",IF(F12&gt;=0.93,"Baik",IF(F12&gt;=0.85,"Cukup","Perlu Perhatian")))</f>
        <v>Sangat Baik</v>
      </c>
    </row>
    <row r="14" customFormat="false" ht="15" hidden="false" customHeight="false" outlineLevel="0" collapsed="false">
      <c r="A14" s="14" t="s">
        <v>65</v>
      </c>
      <c r="B14" s="14"/>
      <c r="C14" s="14"/>
      <c r="D14" s="14"/>
      <c r="E14" s="14"/>
      <c r="F14" s="14"/>
    </row>
    <row r="17" customFormat="false" ht="15" hidden="false" customHeight="false" outlineLevel="0" collapsed="false">
      <c r="G17" s="3" t="s">
        <v>66</v>
      </c>
    </row>
    <row r="18" customFormat="false" ht="15" hidden="false" customHeight="false" outlineLevel="0" collapsed="false">
      <c r="G18" s="3" t="s">
        <v>67</v>
      </c>
    </row>
    <row r="22" customFormat="false" ht="15" hidden="false" customHeight="false" outlineLevel="0" collapsed="false">
      <c r="G22" s="4" t="s">
        <v>68</v>
      </c>
    </row>
    <row r="23" customFormat="false" ht="15" hidden="false" customHeight="false" outlineLevel="0" collapsed="false">
      <c r="G23" s="3" t="s">
        <v>69</v>
      </c>
    </row>
  </sheetData>
  <mergeCells count="3">
    <mergeCell ref="A1:J1"/>
    <mergeCell ref="A2:J2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2026-08-14T06:50:29Z</dcterms:created>
  <dc:creator>openpyxl</dc:creator>
  <dc:description/>
  <dc:language>en-US</dc:language>
  <cp:lastModifiedBy/>
  <dcterms:modified xsi:type="dcterms:W3CDTF">2026-08-14T06:50:29Z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