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Log Kegiatan" sheetId="2" state="visible" r:id="rId4"/>
    <sheet name="Rekap per Kategori" sheetId="3" state="visible" r:id="rId5"/>
    <sheet name="Ringkasan Bulanan (KPI)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<sst xmlns="http://schemas.openxmlformats.org/spreadsheetml/2006/main" count="143" uniqueCount="98">
  <si>
    <t xml:space="preserve">Template Laporan Bulanan Excel (Aktivitas Kerja Tim)</t>
  </si>
  <si>
    <t xml:space="preserve">Tentang File Ini</t>
  </si>
  <si>
    <t xml:space="preserve">File ini adalah laporan bulanan aktivitas kerja tim/divisi — bukan laporan keuangan. Cocok</t>
  </si>
  <si>
    <t xml:space="preserve">untuk melaporkan progres tugas, kegiatan, dan pencapaian bulanan ke atasan atau klien,</t>
  </si>
  <si>
    <t xml:space="preserve">berlaku umum untuk berbagai jenis pekerjaan dan industri.</t>
  </si>
  <si>
    <t xml:space="preserve">Cara Pakai</t>
  </si>
  <si>
    <t xml:space="preserve">1. Buka sheet 'Log Kegiatan', catat setiap kegiatan/tugas di kolom KUNING (Tanggal, Kegiatan,</t>
  </si>
  <si>
    <t xml:space="preserve">   Kategori, Penanggung Jawab, Status, Catatan) sepanjang bulan berjalan.</t>
  </si>
  <si>
    <t xml:space="preserve">2. Buka sheet 'Rekap per Kategori' untuk melihat jumlah kegiatan per kategori dan per status</t>
  </si>
  <si>
    <t xml:space="preserve">   secara otomatis, tanpa perlu menghitung manual.</t>
  </si>
  <si>
    <t xml:space="preserve">3. Buka sheet 'Ringkasan Bulanan (KPI)' untuk laporan ringkas siap dipresentasikan ke atasan,</t>
  </si>
  <si>
    <t xml:space="preserve">   berisi total kegiatan, tingkat penyelesaian, dan kategori paling sibuk bulan itu.</t>
  </si>
  <si>
    <t xml:space="preserve">Kategori Kegiatan Contoh</t>
  </si>
  <si>
    <t xml:space="preserve">Administrasi, Operasional, Marketing, Pengembangan Produk, Rapat &amp; Koordinasi, Pelatihan</t>
  </si>
  <si>
    <t xml:space="preserve">(sesuaikan daftar kategori dengan struktur kerja tim/divisi Anda sendiri).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</si>
  <si>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</si>
  <si>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</si>
  <si>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</si>
  <si>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Log Kegiatan - Agustus 2026</t>
  </si>
  <si>
    <t xml:space="preserve">Tanggal</t>
  </si>
  <si>
    <t xml:space="preserve">Kegiatan</t>
  </si>
  <si>
    <t xml:space="preserve">Kategori</t>
  </si>
  <si>
    <t xml:space="preserve">Penanggung Jawab</t>
  </si>
  <si>
    <t xml:space="preserve">Status</t>
  </si>
  <si>
    <t xml:space="preserve">Catatan</t>
  </si>
  <si>
    <t xml:space="preserve">2026-08-01</t>
  </si>
  <si>
    <t xml:space="preserve">Rekap laporan keuangan bulan Juli</t>
  </si>
  <si>
    <t xml:space="preserve">Administrasi</t>
  </si>
  <si>
    <t xml:space="preserve">Siti Aminah</t>
  </si>
  <si>
    <t xml:space="preserve">Selesai</t>
  </si>
  <si>
    <t xml:space="preserve">Diserahkan tepat waktu</t>
  </si>
  <si>
    <t xml:space="preserve">2026-08-02</t>
  </si>
  <si>
    <t xml:space="preserve">Meeting koordinasi rencana Q3</t>
  </si>
  <si>
    <t xml:space="preserve">Rapat &amp; Koordinasi</t>
  </si>
  <si>
    <t xml:space="preserve">Tim Manajemen</t>
  </si>
  <si>
    <t xml:space="preserve">Notulen terlampir</t>
  </si>
  <si>
    <t xml:space="preserve">2026-08-03</t>
  </si>
  <si>
    <t xml:space="preserve">Perbaikan alur checkout website</t>
  </si>
  <si>
    <t xml:space="preserve">Pengembangan Produk</t>
  </si>
  <si>
    <t xml:space="preserve">Budi Santoso</t>
  </si>
  <si>
    <t xml:space="preserve">Proses</t>
  </si>
  <si>
    <t xml:space="preserve">Target selesai minggu depan</t>
  </si>
  <si>
    <t xml:space="preserve">2026-08-05</t>
  </si>
  <si>
    <t xml:space="preserve">Kampanye promosi produk baru</t>
  </si>
  <si>
    <t xml:space="preserve">Marketing</t>
  </si>
  <si>
    <t xml:space="preserve">Dewi Lestari</t>
  </si>
  <si>
    <t xml:space="preserve">Menunggu approval desain</t>
  </si>
  <si>
    <t xml:space="preserve">2026-08-06</t>
  </si>
  <si>
    <t xml:space="preserve">Maintenance server mingguan</t>
  </si>
  <si>
    <t xml:space="preserve">Operasional</t>
  </si>
  <si>
    <t xml:space="preserve">Rahmat Hidayat</t>
  </si>
  <si>
    <t xml:space="preserve">Tidak ada downtime</t>
  </si>
  <si>
    <t xml:space="preserve">2026-08-08</t>
  </si>
  <si>
    <t xml:space="preserve">Pelatihan onboarding karyawan baru</t>
  </si>
  <si>
    <t xml:space="preserve">Pelatihan</t>
  </si>
  <si>
    <t xml:space="preserve">Ani Kusuma</t>
  </si>
  <si>
    <t xml:space="preserve">3 peserta baru</t>
  </si>
  <si>
    <t xml:space="preserve">2026-08-10</t>
  </si>
  <si>
    <t xml:space="preserve">Audit stok gudang</t>
  </si>
  <si>
    <t xml:space="preserve">Joko Prasetyo</t>
  </si>
  <si>
    <t xml:space="preserve">Selisih minor, sudah disesuaikan</t>
  </si>
  <si>
    <t xml:space="preserve">2026-08-12</t>
  </si>
  <si>
    <t xml:space="preserve">Riset kompetitor pasar</t>
  </si>
  <si>
    <t xml:space="preserve">Tertunda</t>
  </si>
  <si>
    <t xml:space="preserve">Menunggu data dari vendor riset</t>
  </si>
  <si>
    <t xml:space="preserve">2026-08-14</t>
  </si>
  <si>
    <t xml:space="preserve">Update dokumen SOP internal</t>
  </si>
  <si>
    <t xml:space="preserve">50% draf selesai</t>
  </si>
  <si>
    <t xml:space="preserve">2026-08-16</t>
  </si>
  <si>
    <t xml:space="preserve">Rapat evaluasi kinerja bulanan</t>
  </si>
  <si>
    <t xml:space="preserve">Evaluasi Q2 dibahas</t>
  </si>
  <si>
    <t xml:space="preserve">2026-08-18</t>
  </si>
  <si>
    <t xml:space="preserve">Testing fitur baru aplikasi</t>
  </si>
  <si>
    <t xml:space="preserve">Bug minor ditemukan</t>
  </si>
  <si>
    <t xml:space="preserve">2026-08-20</t>
  </si>
  <si>
    <t xml:space="preserve">Pelatihan penggunaan software baru</t>
  </si>
  <si>
    <t xml:space="preserve">Jadwal bentrok, diundur</t>
  </si>
  <si>
    <t xml:space="preserve">2026-08-22</t>
  </si>
  <si>
    <t xml:space="preserve">Follow up klien prioritas</t>
  </si>
  <si>
    <t xml:space="preserve">3 dari 5 klien deal</t>
  </si>
  <si>
    <t xml:space="preserve">2026-08-24</t>
  </si>
  <si>
    <t xml:space="preserve">Perbaikan AC ruang server</t>
  </si>
  <si>
    <t xml:space="preserve">Vendor eksternal</t>
  </si>
  <si>
    <t xml:space="preserve">2026-08-26</t>
  </si>
  <si>
    <t xml:space="preserve">Persiapan laporan akhir bulan</t>
  </si>
  <si>
    <t xml:space="preserve">Menunggu data dari semua divisi</t>
  </si>
  <si>
    <t xml:space="preserve">Rekap Kegiatan per Kategori</t>
  </si>
  <si>
    <t xml:space="preserve">Total</t>
  </si>
  <si>
    <t xml:space="preserve">TOTAL</t>
  </si>
  <si>
    <t xml:space="preserve">RINGKASAN LAPORAN BULANAN</t>
  </si>
  <si>
    <t xml:space="preserve">Tim Operasional - Agustus 2026</t>
  </si>
  <si>
    <t xml:space="preserve">Total Kegiatan Bulan Ini</t>
  </si>
  <si>
    <t xml:space="preserve">Kegiatan Selesai</t>
  </si>
  <si>
    <t xml:space="preserve">Kegiatan Masih Proses</t>
  </si>
  <si>
    <t xml:space="preserve">Kegiatan Tertunda</t>
  </si>
  <si>
    <t xml:space="preserve">TINGKAT PENYELESAIAN (%)</t>
  </si>
  <si>
    <t xml:space="preserve">Kategori dengan Kegiatan Terbanyak</t>
  </si>
  <si>
    <t xml:space="preserve">Catatan: laporan ini otomatis mengambil data dari sheet Log Kegiatan dan Rekap per Kategori.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</si>
</sst>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3730A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3730A3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2"/>
      <color rgb="FF3730A3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3730A3"/>
        <bgColor rgb="FF4338CA"/>
      </patternFill>
    </fill>
    <fill>
      <patternFill patternType="solid">
        <fgColor rgb="FF4338CA"/>
        <bgColor rgb="FF3730A3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  <fill>
      <patternFill patternType="solid">
        <fgColor rgb="FFE0E7FF"/>
        <bgColor rgb="FFD1FAE5"/>
      </patternFill>
    </fill>
    <fill>
      <patternFill patternType="solid">
        <fgColor rgb="FFC7D2FE"/>
        <bgColor rgb="FFE0E7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0E7FF"/>
      <rgbColor rgb="FF660066"/>
      <rgbColor rgb="FFFF8080"/>
      <rgbColor rgb="FF0066CC"/>
      <rgbColor rgb="FFC7D2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EE2E2"/>
      <rgbColor rgb="FF4338CA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993300"/>
      <rgbColor rgb="FF993366"/>
      <rgbColor rgb="FF3730A3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/>
    </row>
    <row r="17" customFormat="false" ht="15" hidden="false" customHeight="false" outlineLevel="0" collapsed="false">
      <c r="B17" s="3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/>
    </row>
    <row r="21" customFormat="false" ht="15" hidden="false" customHeight="false" outlineLevel="0" collapsed="false">
      <c r="B21" s="3" t="s">
        <v>15</v>
      </c>
    </row>
    <row r="22" customFormat="false" ht="15" hidden="false" customHeight="false" outlineLevel="0" collapsed="false">
      <c r="B22" s="2" t="s">
        <v>16</v>
      </c>
    </row>
    <row r="23" customFormat="false" ht="15" hidden="false" customHeight="false" outlineLevel="0" collapsed="false">
      <c r="B23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3" min="3" style="0" width="30"/>
    <col collapsed="false" customWidth="true" hidden="false" outlineLevel="0" max="4" min="4" style="0" width="20"/>
    <col collapsed="false" customWidth="true" hidden="false" outlineLevel="0" max="5" min="5" style="0" width="18"/>
    <col collapsed="false" customWidth="true" hidden="false" outlineLevel="0" max="6" min="6" style="0" width="12"/>
    <col collapsed="false" customWidth="true" hidden="false" outlineLevel="0" max="7" min="7" style="0" width="30"/>
  </cols>
  <sheetData>
    <row r="2" customFormat="false" ht="25.5" hidden="false" customHeight="true" outlineLevel="0" collapsed="false">
      <c r="B2" s="4" t="s">
        <v>18</v>
      </c>
      <c r="C2" s="4"/>
      <c r="D2" s="4"/>
      <c r="E2" s="4"/>
      <c r="F2" s="4"/>
      <c r="G2" s="4"/>
    </row>
    <row r="4" customFormat="false" ht="15" hidden="false" customHeight="false" outlineLevel="0" collapsed="false"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</row>
    <row r="5" customFormat="false" ht="15" hidden="false" customHeight="false" outlineLevel="0" collapsed="false">
      <c r="B5" s="6" t="s">
        <v>25</v>
      </c>
      <c r="C5" s="7" t="s">
        <v>26</v>
      </c>
      <c r="D5" s="6" t="s">
        <v>27</v>
      </c>
      <c r="E5" s="6" t="s">
        <v>28</v>
      </c>
      <c r="F5" s="6" t="s">
        <v>29</v>
      </c>
      <c r="G5" s="7" t="s">
        <v>30</v>
      </c>
    </row>
    <row r="6" customFormat="false" ht="15" hidden="false" customHeight="false" outlineLevel="0" collapsed="false">
      <c r="B6" s="6" t="s">
        <v>31</v>
      </c>
      <c r="C6" s="7" t="s">
        <v>32</v>
      </c>
      <c r="D6" s="6" t="s">
        <v>33</v>
      </c>
      <c r="E6" s="6" t="s">
        <v>34</v>
      </c>
      <c r="F6" s="6" t="s">
        <v>29</v>
      </c>
      <c r="G6" s="7" t="s">
        <v>35</v>
      </c>
    </row>
    <row r="7" customFormat="false" ht="15" hidden="false" customHeight="false" outlineLevel="0" collapsed="false">
      <c r="B7" s="6" t="s">
        <v>36</v>
      </c>
      <c r="C7" s="7" t="s">
        <v>37</v>
      </c>
      <c r="D7" s="6" t="s">
        <v>38</v>
      </c>
      <c r="E7" s="6" t="s">
        <v>39</v>
      </c>
      <c r="F7" s="6" t="s">
        <v>40</v>
      </c>
      <c r="G7" s="7" t="s">
        <v>41</v>
      </c>
    </row>
    <row r="8" customFormat="false" ht="15" hidden="false" customHeight="false" outlineLevel="0" collapsed="false">
      <c r="B8" s="6" t="s">
        <v>42</v>
      </c>
      <c r="C8" s="7" t="s">
        <v>43</v>
      </c>
      <c r="D8" s="6" t="s">
        <v>44</v>
      </c>
      <c r="E8" s="6" t="s">
        <v>45</v>
      </c>
      <c r="F8" s="6" t="s">
        <v>40</v>
      </c>
      <c r="G8" s="7" t="s">
        <v>46</v>
      </c>
    </row>
    <row r="9" customFormat="false" ht="15" hidden="false" customHeight="false" outlineLevel="0" collapsed="false">
      <c r="B9" s="6" t="s">
        <v>47</v>
      </c>
      <c r="C9" s="7" t="s">
        <v>48</v>
      </c>
      <c r="D9" s="6" t="s">
        <v>49</v>
      </c>
      <c r="E9" s="6" t="s">
        <v>50</v>
      </c>
      <c r="F9" s="6" t="s">
        <v>29</v>
      </c>
      <c r="G9" s="7" t="s">
        <v>51</v>
      </c>
    </row>
    <row r="10" customFormat="false" ht="15" hidden="false" customHeight="false" outlineLevel="0" collapsed="false">
      <c r="B10" s="6" t="s">
        <v>52</v>
      </c>
      <c r="C10" s="7" t="s">
        <v>53</v>
      </c>
      <c r="D10" s="6" t="s">
        <v>54</v>
      </c>
      <c r="E10" s="6" t="s">
        <v>55</v>
      </c>
      <c r="F10" s="6" t="s">
        <v>29</v>
      </c>
      <c r="G10" s="7" t="s">
        <v>56</v>
      </c>
    </row>
    <row r="11" customFormat="false" ht="15" hidden="false" customHeight="false" outlineLevel="0" collapsed="false">
      <c r="B11" s="6" t="s">
        <v>57</v>
      </c>
      <c r="C11" s="7" t="s">
        <v>58</v>
      </c>
      <c r="D11" s="6" t="s">
        <v>49</v>
      </c>
      <c r="E11" s="6" t="s">
        <v>59</v>
      </c>
      <c r="F11" s="6" t="s">
        <v>29</v>
      </c>
      <c r="G11" s="7" t="s">
        <v>60</v>
      </c>
    </row>
    <row r="12" customFormat="false" ht="15" hidden="false" customHeight="false" outlineLevel="0" collapsed="false">
      <c r="B12" s="6" t="s">
        <v>61</v>
      </c>
      <c r="C12" s="7" t="s">
        <v>62</v>
      </c>
      <c r="D12" s="6" t="s">
        <v>44</v>
      </c>
      <c r="E12" s="6" t="s">
        <v>45</v>
      </c>
      <c r="F12" s="6" t="s">
        <v>63</v>
      </c>
      <c r="G12" s="7" t="s">
        <v>64</v>
      </c>
    </row>
    <row r="13" customFormat="false" ht="15" hidden="false" customHeight="false" outlineLevel="0" collapsed="false">
      <c r="B13" s="6" t="s">
        <v>65</v>
      </c>
      <c r="C13" s="7" t="s">
        <v>66</v>
      </c>
      <c r="D13" s="6" t="s">
        <v>27</v>
      </c>
      <c r="E13" s="6" t="s">
        <v>28</v>
      </c>
      <c r="F13" s="6" t="s">
        <v>40</v>
      </c>
      <c r="G13" s="7" t="s">
        <v>67</v>
      </c>
    </row>
    <row r="14" customFormat="false" ht="15" hidden="false" customHeight="false" outlineLevel="0" collapsed="false">
      <c r="B14" s="6" t="s">
        <v>68</v>
      </c>
      <c r="C14" s="7" t="s">
        <v>69</v>
      </c>
      <c r="D14" s="6" t="s">
        <v>33</v>
      </c>
      <c r="E14" s="6" t="s">
        <v>34</v>
      </c>
      <c r="F14" s="6" t="s">
        <v>29</v>
      </c>
      <c r="G14" s="7" t="s">
        <v>70</v>
      </c>
    </row>
    <row r="15" customFormat="false" ht="15" hidden="false" customHeight="false" outlineLevel="0" collapsed="false">
      <c r="B15" s="6" t="s">
        <v>71</v>
      </c>
      <c r="C15" s="7" t="s">
        <v>72</v>
      </c>
      <c r="D15" s="6" t="s">
        <v>38</v>
      </c>
      <c r="E15" s="6" t="s">
        <v>39</v>
      </c>
      <c r="F15" s="6" t="s">
        <v>40</v>
      </c>
      <c r="G15" s="7" t="s">
        <v>73</v>
      </c>
    </row>
    <row r="16" customFormat="false" ht="15" hidden="false" customHeight="false" outlineLevel="0" collapsed="false">
      <c r="B16" s="6" t="s">
        <v>74</v>
      </c>
      <c r="C16" s="7" t="s">
        <v>75</v>
      </c>
      <c r="D16" s="6" t="s">
        <v>54</v>
      </c>
      <c r="E16" s="6" t="s">
        <v>55</v>
      </c>
      <c r="F16" s="6" t="s">
        <v>63</v>
      </c>
      <c r="G16" s="7" t="s">
        <v>76</v>
      </c>
    </row>
    <row r="17" customFormat="false" ht="15" hidden="false" customHeight="false" outlineLevel="0" collapsed="false">
      <c r="B17" s="6" t="s">
        <v>77</v>
      </c>
      <c r="C17" s="7" t="s">
        <v>78</v>
      </c>
      <c r="D17" s="6" t="s">
        <v>44</v>
      </c>
      <c r="E17" s="6" t="s">
        <v>45</v>
      </c>
      <c r="F17" s="6" t="s">
        <v>29</v>
      </c>
      <c r="G17" s="7" t="s">
        <v>79</v>
      </c>
    </row>
    <row r="18" customFormat="false" ht="15" hidden="false" customHeight="false" outlineLevel="0" collapsed="false">
      <c r="B18" s="6" t="s">
        <v>80</v>
      </c>
      <c r="C18" s="7" t="s">
        <v>81</v>
      </c>
      <c r="D18" s="6" t="s">
        <v>49</v>
      </c>
      <c r="E18" s="6" t="s">
        <v>50</v>
      </c>
      <c r="F18" s="6" t="s">
        <v>29</v>
      </c>
      <c r="G18" s="7" t="s">
        <v>82</v>
      </c>
    </row>
    <row r="19" customFormat="false" ht="15" hidden="false" customHeight="false" outlineLevel="0" collapsed="false">
      <c r="B19" s="6" t="s">
        <v>83</v>
      </c>
      <c r="C19" s="7" t="s">
        <v>84</v>
      </c>
      <c r="D19" s="6" t="s">
        <v>27</v>
      </c>
      <c r="E19" s="6" t="s">
        <v>28</v>
      </c>
      <c r="F19" s="6" t="s">
        <v>40</v>
      </c>
      <c r="G19" s="7" t="s">
        <v>85</v>
      </c>
    </row>
  </sheetData>
  <mergeCells count="1">
    <mergeCell ref="B2:G2"/>
  </mergeCells>
  <conditionalFormatting sqref="B5:G19">
    <cfRule type="expression" priority="2" aboveAverage="0" equalAverage="0" bottom="0" percent="0" rank="0" text="" dxfId="0">
      <formula>$F5="Tertunda"</formula>
    </cfRule>
  </conditionalFormatting>
  <dataValidations count="2">
    <dataValidation allowBlank="false" errorStyle="stop" operator="between" showDropDown="false" showErrorMessage="false" showInputMessage="false" sqref="D5:D39" type="list">
      <formula1>"Administrasi,Operasional,Marketing,Pengembangan Produk,Rapat &amp; Koordinasi,Pelatihan"</formula1>
      <formula2>0</formula2>
    </dataValidation>
    <dataValidation allowBlank="false" errorStyle="stop" operator="between" showDropDown="false" showErrorMessage="false" showInputMessage="false" sqref="F5:F39" type="list">
      <formula1>"Selesai,Proses,Tertunda"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5" min="3" style="0" width="12"/>
    <col collapsed="false" customWidth="true" hidden="false" outlineLevel="0" max="6" min="6" style="0" width="14"/>
  </cols>
  <sheetData>
    <row r="2" customFormat="false" ht="25.5" hidden="false" customHeight="true" outlineLevel="0" collapsed="false">
      <c r="B2" s="4" t="s">
        <v>86</v>
      </c>
      <c r="C2" s="4"/>
      <c r="D2" s="4"/>
      <c r="E2" s="4"/>
      <c r="F2" s="4"/>
    </row>
    <row r="4" customFormat="false" ht="15" hidden="false" customHeight="false" outlineLevel="0" collapsed="false">
      <c r="B4" s="5" t="s">
        <v>21</v>
      </c>
      <c r="C4" s="5" t="s">
        <v>29</v>
      </c>
      <c r="D4" s="5" t="s">
        <v>40</v>
      </c>
      <c r="E4" s="5" t="s">
        <v>63</v>
      </c>
      <c r="F4" s="5" t="s">
        <v>87</v>
      </c>
    </row>
    <row r="5" customFormat="false" ht="15" hidden="false" customHeight="false" outlineLevel="0" collapsed="false">
      <c r="B5" s="8" t="s">
        <v>27</v>
      </c>
      <c r="C5" s="9" t="n">
        <f aca="false">COUNTIFS('Log Kegiatan'!$D$5:$D$19,B5,'Log Kegiatan'!$F$5:$F$19,"Selesai")</f>
        <v>1</v>
      </c>
      <c r="D5" s="9" t="n">
        <f aca="false">COUNTIFS('Log Kegiatan'!$D$5:$D$19,B5,'Log Kegiatan'!$F$5:$F$19,"Proses")</f>
        <v>2</v>
      </c>
      <c r="E5" s="9" t="n">
        <f aca="false">COUNTIFS('Log Kegiatan'!$D$5:$D$19,B5,'Log Kegiatan'!$F$5:$F$19,"Tertunda")</f>
        <v>0</v>
      </c>
      <c r="F5" s="9" t="n">
        <f aca="false">SUM(C5:E5)</f>
        <v>3</v>
      </c>
    </row>
    <row r="6" customFormat="false" ht="15" hidden="false" customHeight="false" outlineLevel="0" collapsed="false">
      <c r="B6" s="8" t="s">
        <v>49</v>
      </c>
      <c r="C6" s="9" t="n">
        <f aca="false">COUNTIFS('Log Kegiatan'!$D$5:$D$19,B6,'Log Kegiatan'!$F$5:$F$19,"Selesai")</f>
        <v>3</v>
      </c>
      <c r="D6" s="9" t="n">
        <f aca="false">COUNTIFS('Log Kegiatan'!$D$5:$D$19,B6,'Log Kegiatan'!$F$5:$F$19,"Proses")</f>
        <v>0</v>
      </c>
      <c r="E6" s="9" t="n">
        <f aca="false">COUNTIFS('Log Kegiatan'!$D$5:$D$19,B6,'Log Kegiatan'!$F$5:$F$19,"Tertunda")</f>
        <v>0</v>
      </c>
      <c r="F6" s="9" t="n">
        <f aca="false">SUM(C6:E6)</f>
        <v>3</v>
      </c>
    </row>
    <row r="7" customFormat="false" ht="15" hidden="false" customHeight="false" outlineLevel="0" collapsed="false">
      <c r="B7" s="8" t="s">
        <v>44</v>
      </c>
      <c r="C7" s="9" t="n">
        <f aca="false">COUNTIFS('Log Kegiatan'!$D$5:$D$19,B7,'Log Kegiatan'!$F$5:$F$19,"Selesai")</f>
        <v>1</v>
      </c>
      <c r="D7" s="9" t="n">
        <f aca="false">COUNTIFS('Log Kegiatan'!$D$5:$D$19,B7,'Log Kegiatan'!$F$5:$F$19,"Proses")</f>
        <v>1</v>
      </c>
      <c r="E7" s="9" t="n">
        <f aca="false">COUNTIFS('Log Kegiatan'!$D$5:$D$19,B7,'Log Kegiatan'!$F$5:$F$19,"Tertunda")</f>
        <v>1</v>
      </c>
      <c r="F7" s="9" t="n">
        <f aca="false">SUM(C7:E7)</f>
        <v>3</v>
      </c>
    </row>
    <row r="8" customFormat="false" ht="15" hidden="false" customHeight="false" outlineLevel="0" collapsed="false">
      <c r="B8" s="8" t="s">
        <v>38</v>
      </c>
      <c r="C8" s="9" t="n">
        <f aca="false">COUNTIFS('Log Kegiatan'!$D$5:$D$19,B8,'Log Kegiatan'!$F$5:$F$19,"Selesai")</f>
        <v>0</v>
      </c>
      <c r="D8" s="9" t="n">
        <f aca="false">COUNTIFS('Log Kegiatan'!$D$5:$D$19,B8,'Log Kegiatan'!$F$5:$F$19,"Proses")</f>
        <v>2</v>
      </c>
      <c r="E8" s="9" t="n">
        <f aca="false">COUNTIFS('Log Kegiatan'!$D$5:$D$19,B8,'Log Kegiatan'!$F$5:$F$19,"Tertunda")</f>
        <v>0</v>
      </c>
      <c r="F8" s="9" t="n">
        <f aca="false">SUM(C8:E8)</f>
        <v>2</v>
      </c>
    </row>
    <row r="9" customFormat="false" ht="15" hidden="false" customHeight="false" outlineLevel="0" collapsed="false">
      <c r="B9" s="8" t="s">
        <v>33</v>
      </c>
      <c r="C9" s="9" t="n">
        <f aca="false">COUNTIFS('Log Kegiatan'!$D$5:$D$19,B9,'Log Kegiatan'!$F$5:$F$19,"Selesai")</f>
        <v>2</v>
      </c>
      <c r="D9" s="9" t="n">
        <f aca="false">COUNTIFS('Log Kegiatan'!$D$5:$D$19,B9,'Log Kegiatan'!$F$5:$F$19,"Proses")</f>
        <v>0</v>
      </c>
      <c r="E9" s="9" t="n">
        <f aca="false">COUNTIFS('Log Kegiatan'!$D$5:$D$19,B9,'Log Kegiatan'!$F$5:$F$19,"Tertunda")</f>
        <v>0</v>
      </c>
      <c r="F9" s="9" t="n">
        <f aca="false">SUM(C9:E9)</f>
        <v>2</v>
      </c>
    </row>
    <row r="10" customFormat="false" ht="15" hidden="false" customHeight="false" outlineLevel="0" collapsed="false">
      <c r="B10" s="8" t="s">
        <v>54</v>
      </c>
      <c r="C10" s="9" t="n">
        <f aca="false">COUNTIFS('Log Kegiatan'!$D$5:$D$19,B10,'Log Kegiatan'!$F$5:$F$19,"Selesai")</f>
        <v>1</v>
      </c>
      <c r="D10" s="9" t="n">
        <f aca="false">COUNTIFS('Log Kegiatan'!$D$5:$D$19,B10,'Log Kegiatan'!$F$5:$F$19,"Proses")</f>
        <v>0</v>
      </c>
      <c r="E10" s="9" t="n">
        <f aca="false">COUNTIFS('Log Kegiatan'!$D$5:$D$19,B10,'Log Kegiatan'!$F$5:$F$19,"Tertunda")</f>
        <v>1</v>
      </c>
      <c r="F10" s="9" t="n">
        <f aca="false">SUM(C10:E10)</f>
        <v>2</v>
      </c>
    </row>
    <row r="12" customFormat="false" ht="15" hidden="false" customHeight="false" outlineLevel="0" collapsed="false">
      <c r="B12" s="10" t="s">
        <v>88</v>
      </c>
      <c r="C12" s="11" t="n">
        <f aca="false">SUM(C5:C10)</f>
        <v>8</v>
      </c>
      <c r="D12" s="11" t="n">
        <f aca="false">SUM(D5:D10)</f>
        <v>5</v>
      </c>
      <c r="E12" s="11" t="n">
        <f aca="false">SUM(E5:E10)</f>
        <v>2</v>
      </c>
      <c r="F12" s="11" t="n">
        <f aca="false">SUM(F5:F10)</f>
        <v>15</v>
      </c>
    </row>
  </sheetData>
  <mergeCells count="1">
    <mergeCell ref="B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0"/>
  </cols>
  <sheetData>
    <row r="2" customFormat="false" ht="27.75" hidden="false" customHeight="true" outlineLevel="0" collapsed="false">
      <c r="B2" s="12" t="s">
        <v>89</v>
      </c>
      <c r="C2" s="12"/>
    </row>
    <row r="3" customFormat="false" ht="15" hidden="false" customHeight="false" outlineLevel="0" collapsed="false">
      <c r="B3" s="13" t="s">
        <v>90</v>
      </c>
      <c r="C3" s="13"/>
    </row>
    <row r="5" customFormat="false" ht="15" hidden="false" customHeight="false" outlineLevel="0" collapsed="false">
      <c r="B5" s="10" t="s">
        <v>91</v>
      </c>
      <c r="C5" s="9" t="n">
        <f aca="false">COUNTA('Log Kegiatan'!C5:C19)</f>
        <v>15</v>
      </c>
    </row>
    <row r="6" customFormat="false" ht="15" hidden="false" customHeight="false" outlineLevel="0" collapsed="false">
      <c r="B6" s="10" t="s">
        <v>92</v>
      </c>
      <c r="C6" s="9" t="n">
        <f aca="false">COUNTIF('Log Kegiatan'!F5:F19,"Selesai")</f>
        <v>8</v>
      </c>
    </row>
    <row r="7" customFormat="false" ht="15" hidden="false" customHeight="false" outlineLevel="0" collapsed="false">
      <c r="B7" s="10" t="s">
        <v>93</v>
      </c>
      <c r="C7" s="9" t="n">
        <f aca="false">COUNTIF('Log Kegiatan'!F5:F19,"Proses")</f>
        <v>5</v>
      </c>
    </row>
    <row r="8" customFormat="false" ht="15" hidden="false" customHeight="false" outlineLevel="0" collapsed="false">
      <c r="B8" s="10" t="s">
        <v>94</v>
      </c>
      <c r="C8" s="9" t="n">
        <f aca="false">COUNTIF('Log Kegiatan'!F5:F19,"Tertunda")</f>
        <v>2</v>
      </c>
    </row>
    <row r="10" customFormat="false" ht="15" hidden="false" customHeight="false" outlineLevel="0" collapsed="false">
      <c r="B10" s="14" t="s">
        <v>95</v>
      </c>
      <c r="C10" s="15" t="n">
        <f aca="false">C6/C5</f>
        <v>0.533333333333333</v>
      </c>
    </row>
    <row r="12" customFormat="false" ht="15" hidden="false" customHeight="false" outlineLevel="0" collapsed="false">
      <c r="B12" s="16" t="s">
        <v>96</v>
      </c>
    </row>
    <row r="13" customFormat="false" ht="15" hidden="false" customHeight="false" outlineLevel="0" collapsed="false">
      <c r="B13" s="17" t="s">
        <v>27</v>
      </c>
      <c r="C13" s="9" t="n">
        <f aca="false">'Rekap per Kategori'!F5</f>
        <v>3</v>
      </c>
    </row>
    <row r="14" customFormat="false" ht="15" hidden="false" customHeight="false" outlineLevel="0" collapsed="false">
      <c r="B14" s="17" t="s">
        <v>49</v>
      </c>
      <c r="C14" s="9" t="n">
        <f aca="false">'Rekap per Kategori'!F6</f>
        <v>3</v>
      </c>
    </row>
    <row r="15" customFormat="false" ht="15" hidden="false" customHeight="false" outlineLevel="0" collapsed="false">
      <c r="B15" s="17" t="s">
        <v>44</v>
      </c>
      <c r="C15" s="9" t="n">
        <f aca="false">'Rekap per Kategori'!F7</f>
        <v>3</v>
      </c>
    </row>
    <row r="16" customFormat="false" ht="15" hidden="false" customHeight="false" outlineLevel="0" collapsed="false">
      <c r="B16" s="17" t="s">
        <v>38</v>
      </c>
      <c r="C16" s="9" t="n">
        <f aca="false">'Rekap per Kategori'!F8</f>
        <v>2</v>
      </c>
    </row>
    <row r="17" customFormat="false" ht="15" hidden="false" customHeight="false" outlineLevel="0" collapsed="false">
      <c r="B17" s="17" t="s">
        <v>33</v>
      </c>
      <c r="C17" s="9" t="n">
        <f aca="false">'Rekap per Kategori'!F9</f>
        <v>2</v>
      </c>
    </row>
    <row r="18" customFormat="false" ht="15" hidden="false" customHeight="false" outlineLevel="0" collapsed="false">
      <c r="B18" s="17" t="s">
        <v>54</v>
      </c>
      <c r="C18" s="9" t="n">
        <f aca="false">'Rekap per Kategori'!F10</f>
        <v>2</v>
      </c>
    </row>
    <row r="20" customFormat="false" ht="15" hidden="false" customHeight="false" outlineLevel="0" collapsed="false">
      <c r="B20" s="18" t="s">
        <v>97</v>
      </c>
      <c r="C20" s="18"/>
    </row>
  </sheetData>
  <mergeCells count="3">
    <mergeCell ref="B2:C2"/>
    <mergeCell ref="B3:C3"/>
    <mergeCell ref="B20:C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2026-08-13T02:51:04Z</dcterms:created>
  <dc:creator>openpyxl</dc:creator>
  <dc:description/>
  <dc:language>en-US</dc:language>
  <cp:lastModifiedBy/>
  <dcterms:modified xsi:type="dcterms:W3CDTF">2026-08-13T02:51:04Z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